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24" documentId="13_ncr:1_{F6CB121F-512D-4AA6-A0C1-0FB36C537598}" xr6:coauthVersionLast="47" xr6:coauthVersionMax="47" xr10:uidLastSave="{266FC576-A162-4F06-BDBE-E26713F39DAE}"/>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<sst xmlns="http://schemas.openxmlformats.org/spreadsheetml/2006/main" count="178590" uniqueCount="39075">
  <si>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</si>
  <si>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</si>
  <si>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</si>
  <si>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</si>
  <si>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</si>
  <si>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</si>
  <si>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</si>
  <si>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</si>
  <si>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</si>
  <si>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</si>
  <si>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</si>
  <si>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</si>
  <si>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</si>
  <si>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</si>
  <si>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</si>
  <si>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</si>
  <si>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</si>
  <si>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</si>
  <si>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</si>
  <si>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</si>
  <si>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</si>
  <si>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</si>
  <si>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</si>
  <si>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</si>
  <si>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</si>
  <si>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</si>
  <si>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</si>
  <si>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</si>
  <si>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</si>
  <si>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</si>
  <si>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</si>
  <si>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</si>
  <si>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</si>
  <si>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</si>
  <si>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</si>
  <si>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</si>
  <si>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</si>
  <si>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</si>
  <si>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</si>
  <si>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</si>
  <si>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</si>
  <si>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</si>
  <si>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</si>
  <si>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</si>
  <si>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</si>
  <si>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</si>
  <si>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</si>
  <si>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</si>
  <si>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</si>
  <si>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</si>
  <si>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</si>
  <si>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</si>
  <si>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</si>
  <si>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</si>
  <si>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</si>
  <si>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</si>
  <si>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</si>
  <si>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</si>
  <si>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</si>
  <si>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</si>
  <si>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</si>
  <si>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</si>
  <si>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</si>
  <si>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</si>
  <si>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</si>
  <si>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</si>
  <si>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</si>
  <si>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</si>
  <si>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</si>
  <si>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</si>
  <si>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</si>
  <si>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</si>
  <si>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</si>
  <si>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</si>
  <si>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</si>
  <si>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</si>
  <si>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</si>
  <si>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</si>
  <si>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</si>
  <si>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</si>
  <si>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</si>
  <si>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</si>
  <si>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</si>
  <si>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</si>
  <si>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</si>
  <si>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</si>
  <si>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</si>
  <si>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</si>
  <si>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</si>
  <si>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</si>
  <si>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</si>
  <si>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</si>
  <si>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</si>
  <si>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</si>
  <si>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</si>
  <si>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</si>
  <si>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</si>
  <si>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</si>
  <si>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</si>
  <si>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</si>
  <si>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</si>
  <si>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</si>
  <si>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</si>
  <si>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</si>
  <si>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</si>
  <si>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</si>
  <si>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</si>
  <si>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</si>
  <si>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</si>
  <si>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</si>
  <si>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</si>
  <si>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</si>
  <si>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</si>
  <si>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</si>
  <si>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</si>
  <si>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</si>
  <si>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</si>
  <si>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</si>
  <si>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</si>
  <si>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</si>
  <si>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</si>
  <si>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</si>
  <si>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</si>
  <si>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</si>
  <si>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</si>
  <si>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</si>
  <si>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</si>
  <si>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</si>
  <si>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</si>
  <si>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</si>
  <si>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</si>
  <si>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</si>
  <si>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</si>
  <si>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</si>
  <si>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</si>
  <si>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</si>
  <si>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</si>
  <si>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</si>
  <si>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</si>
  <si>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</si>
  <si>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</si>
  <si>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</si>
  <si>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</si>
  <si>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</si>
  <si>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</si>
  <si>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</si>
  <si>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</si>
  <si>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</si>
  <si>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</si>
  <si>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</si>
  <si>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</si>
  <si>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</si>
  <si>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</si>
  <si>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</si>
  <si>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</si>
  <si>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</si>
  <si>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</si>
  <si>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</si>
  <si>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</si>
  <si>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</si>
  <si>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</si>
  <si>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</si>
  <si>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</si>
  <si>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</si>
  <si>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</si>
  <si>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</si>
  <si>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</si>
  <si>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</si>
  <si>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</si>
  <si>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</si>
  <si>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</si>
  <si>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</si>
  <si>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</si>
  <si>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</si>
  <si>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</si>
  <si>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</si>
  <si>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</si>
  <si>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</si>
  <si>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</si>
  <si>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</si>
  <si>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</si>
  <si>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</si>
  <si>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</si>
  <si>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</si>
  <si>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</si>
  <si>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</si>
  <si>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</si>
  <si>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</si>
  <si>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</si>
  <si>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</si>
  <si>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</si>
  <si>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</si>
  <si>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</si>
  <si>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</si>
  <si>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</si>
  <si>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</si>
  <si>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</si>
  <si>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</si>
  <si>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</si>
  <si>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</si>
  <si>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</si>
  <si>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</si>
  <si>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</si>
  <si>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</si>
  <si>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</si>
  <si>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</si>
  <si>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</si>
  <si>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</si>
  <si>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</si>
  <si>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</si>
  <si>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</si>
  <si>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</si>
  <si>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</si>
  <si>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</si>
  <si>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</si>
  <si>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</si>
  <si>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</si>
  <si>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</si>
  <si>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</si>
  <si>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</si>
  <si>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</si>
  <si>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</si>
  <si>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</si>
  <si>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</si>
  <si>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</si>
  <si>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</si>
  <si>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</si>
  <si>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</si>
  <si>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</si>
  <si>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</si>
  <si>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</si>
  <si>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</si>
  <si>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</si>
  <si>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</si>
  <si>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</si>
  <si>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</si>
  <si>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</si>
  <si>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</si>
  <si>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</si>
  <si>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</si>
  <si>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</si>
  <si>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</si>
  <si>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</si>
  <si>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</si>
  <si>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</si>
  <si>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</si>
  <si>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</si>
  <si>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</si>
  <si>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</si>
  <si>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</si>
  <si>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</si>
  <si>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</si>
  <si>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</si>
  <si>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</si>
  <si>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</si>
  <si>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</si>
  <si>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</si>
  <si>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</si>
  <si>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</si>
  <si>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</si>
  <si>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</si>
  <si>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</si>
  <si>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</si>
  <si>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</si>
  <si>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</si>
  <si>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</si>
  <si>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</si>
  <si>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</si>
  <si>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</si>
  <si>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</si>
  <si>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</si>
  <si>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</si>
  <si>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</si>
  <si>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</si>
  <si>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</si>
  <si>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</si>
  <si>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</si>
  <si>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</si>
  <si>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</si>
  <si>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</si>
  <si>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</si>
  <si>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</si>
  <si>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</si>
  <si>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</si>
  <si>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</si>
  <si>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</si>
  <si>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</si>
  <si>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</si>
  <si>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</si>
  <si>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</si>
  <si>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</si>
  <si>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</si>
  <si>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</si>
  <si>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</si>
  <si>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</si>
  <si>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</si>
  <si>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</si>
  <si>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</si>
  <si>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</si>
  <si>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</si>
  <si>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</si>
  <si>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</si>
  <si>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</si>
  <si>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</si>
  <si>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</si>
  <si>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</si>
  <si>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</si>
  <si>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</si>
  <si>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</si>
  <si>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</si>
  <si>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</si>
  <si>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</si>
  <si>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</si>
  <si>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</si>
  <si>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</si>
  <si>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</si>
  <si>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</si>
  <si>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</si>
  <si>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</si>
  <si>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</si>
  <si>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</si>
  <si>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</si>
  <si>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</si>
  <si>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</si>
  <si>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</si>
  <si>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</si>
  <si>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</si>
  <si>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</si>
  <si>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</si>
  <si>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</si>
  <si>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</si>
  <si>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</si>
  <si>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</si>
  <si>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</si>
  <si>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</si>
  <si>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</si>
  <si>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</si>
  <si>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</si>
  <si>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</si>
  <si>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</si>
  <si>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</si>
  <si>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</si>
  <si>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</si>
  <si>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</si>
  <si>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</si>
  <si>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</si>
  <si>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</si>
  <si>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</si>
  <si>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</si>
  <si>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</si>
  <si>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</si>
  <si>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</si>
  <si>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</si>
  <si>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</si>
  <si>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</si>
  <si>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</si>
  <si>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</si>
  <si>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</si>
  <si>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</si>
  <si>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</si>
  <si>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</si>
  <si>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</si>
  <si>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</si>
  <si>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</si>
  <si>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</si>
  <si>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</si>
  <si>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</si>
  <si>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</si>
  <si>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</si>
  <si>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</si>
  <si>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</si>
  <si>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</si>
  <si>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</si>
  <si>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</si>
  <si>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</si>
  <si>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</si>
  <si>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</si>
  <si>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</si>
  <si>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</si>
  <si>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</si>
  <si>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</si>
  <si>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</si>
  <si>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</si>
  <si>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</si>
  <si>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</si>
  <si>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</si>
  <si>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</si>
  <si>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</si>
  <si>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</si>
  <si>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</si>
  <si>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</si>
  <si>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</si>
  <si>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</si>
  <si>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</si>
  <si>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</si>
  <si>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</si>
  <si>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</si>
  <si>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</si>
  <si>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</si>
  <si>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</si>
  <si>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</si>
  <si>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</si>
  <si>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</si>
  <si>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</si>
  <si>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</si>
  <si>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</si>
  <si>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</si>
  <si>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</si>
  <si>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</si>
  <si>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</si>
  <si>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</si>
  <si>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</si>
  <si>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</si>
  <si>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</si>
  <si>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</si>
  <si>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</si>
  <si>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</si>
  <si>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</si>
  <si>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</si>
  <si>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</si>
  <si>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</si>
  <si>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</si>
  <si>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</si>
  <si>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</si>
  <si>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</si>
  <si>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</si>
  <si>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</si>
  <si>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</si>
  <si>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</si>
  <si>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</si>
  <si>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</si>
  <si>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</si>
  <si>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</si>
  <si>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</si>
  <si>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</si>
  <si>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</si>
  <si>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</si>
  <si>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</si>
  <si>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</si>
  <si>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</si>
  <si>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</si>
  <si>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</si>
  <si>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</si>
  <si>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</si>
  <si>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</si>
  <si>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</si>
  <si>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</si>
  <si>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</si>
  <si>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</si>
  <si>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</si>
  <si>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</si>
  <si>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</si>
  <si>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</si>
  <si>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</si>
  <si>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</si>
  <si>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</si>
  <si>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</si>
  <si>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</si>
  <si>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</si>
  <si>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</si>
  <si>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</si>
  <si>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</si>
  <si>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</si>
  <si>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</si>
  <si>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</si>
  <si>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</si>
  <si>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</si>
  <si>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</si>
  <si>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</si>
  <si>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</si>
  <si>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</si>
  <si>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</si>
  <si>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</si>
  <si>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</si>
  <si>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</si>
  <si>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</si>
  <si>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</si>
  <si>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</si>
  <si>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</si>
  <si>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</si>
  <si>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</si>
  <si>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</si>
  <si>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</si>
  <si>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</si>
  <si>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</si>
  <si>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</si>
  <si>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</si>
  <si>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</si>
  <si>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</si>
  <si>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</si>
  <si>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</si>
  <si>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</si>
  <si>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</si>
  <si>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</si>
  <si>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</si>
  <si>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</si>
  <si>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</si>
  <si>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</si>
  <si>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</si>
  <si>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</si>
  <si>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</si>
  <si>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</si>
  <si>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</si>
  <si>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</si>
  <si>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</si>
  <si>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</si>
  <si>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</si>
  <si>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</si>
  <si>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</si>
  <si>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</si>
  <si>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</si>
  <si>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</si>
  <si>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</si>
  <si>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</si>
  <si>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</si>
  <si>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</si>
  <si>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</si>
  <si>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</si>
  <si>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</si>
  <si>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</si>
  <si>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</si>
  <si>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</si>
  <si>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</si>
  <si>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</si>
  <si>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</si>
  <si>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</si>
  <si>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</si>
  <si>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</si>
  <si>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</si>
  <si>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</si>
  <si>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</si>
  <si>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</si>
  <si>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</si>
  <si>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</si>
  <si>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</si>
  <si>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</si>
  <si>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</si>
  <si>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</si>
  <si>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</si>
  <si>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</si>
  <si>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</si>
  <si>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</si>
  <si>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</si>
  <si>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</si>
  <si>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</si>
  <si>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</si>
  <si>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</si>
  <si>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</si>
  <si>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</si>
  <si>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</si>
  <si>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</si>
  <si>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</si>
  <si>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</si>
  <si>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</si>
  <si>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</si>
  <si>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</si>
  <si>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</si>
  <si>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</si>
  <si>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</si>
  <si>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</si>
  <si>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</si>
  <si>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</si>
  <si>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</si>
  <si>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</si>
  <si>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</si>
  <si>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</si>
  <si>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</si>
  <si>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</si>
  <si>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</si>
  <si>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</si>
  <si>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</si>
  <si>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</si>
  <si>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</si>
  <si>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</si>
  <si>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</si>
  <si>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</si>
  <si>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</si>
  <si>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</si>
  <si>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</si>
  <si>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</si>
  <si>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</si>
  <si>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</si>
  <si>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</si>
  <si>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</si>
  <si>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</si>
  <si>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</si>
  <si>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</si>
  <si>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</si>
  <si>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</si>
  <si>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</si>
  <si>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</si>
  <si>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</si>
  <si>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</si>
  <si>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</si>
  <si>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</si>
  <si>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</si>
  <si>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</si>
  <si>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</si>
  <si>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</si>
  <si>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</si>
  <si>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</si>
  <si>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</si>
  <si>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</si>
  <si>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</si>
  <si>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</si>
  <si>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</si>
  <si>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</si>
  <si>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</si>
  <si>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</si>
  <si>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</si>
  <si>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</si>
  <si>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</si>
  <si>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</si>
  <si>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</si>
  <si>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</si>
  <si>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</si>
  <si>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</si>
  <si>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</si>
  <si>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</si>
  <si>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</si>
  <si>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</si>
  <si>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</si>
  <si>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</si>
  <si>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</si>
  <si>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</si>
  <si>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</si>
  <si>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</si>
  <si>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</si>
  <si>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</si>
  <si>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</si>
  <si>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</si>
  <si>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</si>
  <si>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</si>
  <si>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</si>
  <si>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</si>
  <si>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</si>
  <si>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</si>
  <si>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</si>
  <si>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</si>
  <si>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</si>
  <si>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</si>
  <si>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</si>
  <si>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</si>
  <si>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</si>
  <si>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</si>
  <si>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</si>
  <si>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</si>
  <si>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</si>
  <si>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</si>
  <si>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</si>
  <si>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</si>
  <si>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</si>
  <si>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</si>
  <si>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</si>
  <si>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</si>
  <si>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</si>
  <si>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</si>
  <si>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</si>
  <si>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</si>
  <si>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</si>
  <si>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</si>
  <si>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</si>
  <si>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</si>
  <si>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</si>
  <si>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</si>
  <si>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</si>
  <si>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</si>
  <si>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</si>
  <si>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</si>
  <si>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</si>
  <si>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</si>
  <si>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</si>
  <si>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</si>
  <si>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</si>
  <si>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</si>
  <si>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</si>
  <si>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</si>
  <si>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</si>
  <si>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</si>
  <si>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</si>
  <si>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</si>
  <si>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</si>
  <si>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</si>
  <si>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</si>
  <si>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</si>
  <si>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</si>
  <si>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</si>
  <si>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</si>
  <si>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</si>
  <si>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</si>
  <si>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</si>
  <si>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</si>
  <si>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</si>
  <si>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</si>
  <si>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</si>
  <si>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</si>
  <si>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</si>
  <si>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</si>
  <si>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</si>
  <si>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</si>
  <si>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</si>
  <si>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</si>
  <si>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</si>
  <si>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</si>
  <si>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</si>
  <si>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</si>
  <si>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</si>
  <si>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</si>
  <si>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</si>
  <si>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</si>
  <si>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</si>
  <si>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</si>
  <si>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</si>
  <si>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</si>
  <si>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</si>
  <si>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</si>
  <si>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</si>
  <si>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</si>
  <si>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</si>
  <si>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</si>
  <si>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</si>
  <si>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</si>
  <si>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</si>
  <si>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</si>
  <si>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</si>
  <si>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</si>
  <si>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</si>
  <si>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</si>
  <si>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</si>
  <si>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</si>
  <si>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</si>
  <si>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</si>
  <si>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</si>
  <si>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</si>
  <si>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</si>
  <si>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</si>
  <si>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</si>
  <si>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</si>
  <si>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</si>
  <si>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</si>
  <si>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</si>
  <si>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</si>
  <si>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</si>
  <si>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</si>
  <si>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</si>
  <si>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</si>
  <si>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</si>
  <si>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</si>
  <si>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</si>
  <si>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</si>
  <si>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</si>
  <si>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</si>
  <si>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</si>
  <si>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</si>
  <si>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</si>
  <si>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</si>
  <si>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</si>
  <si>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</si>
  <si>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</si>
  <si>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</si>
  <si>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</si>
  <si>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</si>
  <si>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</si>
  <si>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</si>
  <si>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</si>
  <si>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</si>
  <si>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</si>
  <si>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</si>
  <si>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</si>
  <si>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</si>
  <si>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</si>
  <si>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</si>
  <si>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</si>
  <si>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</si>
  <si>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</si>
  <si>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</si>
  <si>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</si>
  <si>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</si>
  <si>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</si>
  <si>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</si>
  <si>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</si>
  <si>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</si>
  <si>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</si>
  <si>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</si>
  <si>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</si>
  <si>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</si>
  <si>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</si>
  <si>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</si>
  <si>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</si>
  <si>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</si>
  <si>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</si>
  <si>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</si>
  <si>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</si>
  <si>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</si>
  <si>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</si>
  <si>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</si>
  <si>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</si>
  <si>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</si>
  <si>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</si>
  <si>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</si>
  <si>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</si>
  <si>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</si>
  <si>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</si>
  <si>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</si>
  <si>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</si>
  <si>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</si>
  <si>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</si>
  <si>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</si>
  <si>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</si>
  <si>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</si>
  <si>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</si>
  <si>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</si>
  <si>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</si>
  <si>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</si>
  <si>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</si>
  <si>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</si>
  <si>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</si>
  <si>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</si>
  <si>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</si>
  <si>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</si>
  <si>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</si>
  <si>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</si>
  <si>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</si>
  <si>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</si>
  <si>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</si>
  <si>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</si>
  <si>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</si>
  <si>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</si>
  <si>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</si>
  <si>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</si>
  <si>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</si>
  <si>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</si>
  <si>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</si>
  <si>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</si>
  <si>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</si>
  <si>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</si>
  <si>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</si>
  <si>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</si>
  <si>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</si>
  <si>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</si>
  <si>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</si>
  <si>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</si>
  <si>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</si>
  <si>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</si>
  <si>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</si>
  <si>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</si>
  <si>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</si>
  <si>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</si>
  <si>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</si>
  <si>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</si>
  <si>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</si>
  <si>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</si>
  <si>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</si>
  <si>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</si>
  <si>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</si>
  <si>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</si>
  <si>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</si>
  <si>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</si>
  <si>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</si>
  <si>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</si>
  <si>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</si>
  <si>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</si>
  <si>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</si>
  <si>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</si>
  <si>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</si>
  <si>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</si>
  <si>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</si>
  <si>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</si>
  <si>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</si>
  <si>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</si>
  <si>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</si>
  <si>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</si>
  <si>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</si>
  <si>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</si>
  <si>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</si>
  <si>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</si>
  <si>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</si>
  <si>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</si>
  <si>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</si>
  <si>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</si>
  <si>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</si>
  <si>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</si>
  <si>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</si>
  <si>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</si>
  <si>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</si>
  <si>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</si>
  <si>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</si>
  <si>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</si>
  <si>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</si>
  <si>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</si>
  <si>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</si>
  <si>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</si>
  <si>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</si>
  <si>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</si>
  <si>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</si>
  <si>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</si>
  <si>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</si>
  <si>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</si>
  <si>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</si>
  <si>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</si>
  <si>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</si>
  <si>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</si>
  <si>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</si>
  <si>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</si>
  <si>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</si>
  <si>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</si>
  <si>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</si>
  <si>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</si>
  <si>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</si>
  <si>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</si>
  <si>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</si>
  <si>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</si>
  <si>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</si>
  <si>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</si>
  <si>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</si>
  <si>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</si>
  <si>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</si>
  <si>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</si>
  <si>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</si>
  <si>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</si>
  <si>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</si>
  <si>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</si>
  <si>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</si>
  <si>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</si>
  <si>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</si>
  <si>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</si>
  <si>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</si>
  <si>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</si>
  <si>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</si>
  <si>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</si>
  <si>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</si>
  <si>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</si>
  <si>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</si>
  <si>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</si>
  <si>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</si>
  <si>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</si>
  <si>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</si>
  <si>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</si>
  <si>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</si>
  <si>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</si>
  <si>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</si>
  <si>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</si>
  <si>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</si>
  <si>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</si>
  <si>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</si>
  <si>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</si>
  <si>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</si>
  <si>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</si>
  <si>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</si>
  <si>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</si>
  <si>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</si>
  <si>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</si>
  <si>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</si>
  <si>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</si>
  <si>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</si>
  <si>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</si>
  <si>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</si>
  <si>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</si>
  <si>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</si>
  <si>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</si>
  <si>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</si>
  <si>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</si>
  <si>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</si>
  <si>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</si>
  <si>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</si>
  <si>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</si>
  <si>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</si>
  <si>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</si>
  <si>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</si>
  <si>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</si>
  <si>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</si>
  <si>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</si>
  <si>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</si>
  <si>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</si>
  <si>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</si>
  <si>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</si>
  <si>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</si>
  <si>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</si>
  <si>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</si>
  <si>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</si>
  <si>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</si>
  <si>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</si>
  <si>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</si>
  <si>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</si>
  <si>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</si>
  <si>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</si>
  <si>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</si>
  <si>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</si>
  <si>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</si>
  <si>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</si>
  <si>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</si>
  <si>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</si>
  <si>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</si>
  <si>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</si>
  <si>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</si>
  <si>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</si>
  <si>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</si>
  <si>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</si>
  <si>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</si>
  <si>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</si>
  <si>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</si>
  <si>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</si>
  <si>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</si>
  <si>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</si>
  <si>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</si>
  <si>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</si>
  <si>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</si>
  <si>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</si>
  <si>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</si>
  <si>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</si>
  <si>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</si>
  <si>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</si>
  <si>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</si>
  <si>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</si>
  <si>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</si>
  <si>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</si>
  <si>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</si>
  <si>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</si>
  <si>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</si>
  <si>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</si>
  <si>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</si>
  <si>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</si>
  <si>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</si>
  <si>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</si>
  <si>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</si>
  <si>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</si>
  <si>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</si>
  <si>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</si>
  <si>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</si>
  <si>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</si>
  <si>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</si>
  <si>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</si>
  <si>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</si>
  <si>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</si>
  <si>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</si>
  <si>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</si>
  <si>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</si>
  <si>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</si>
  <si>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</si>
  <si>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</si>
  <si>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</si>
  <si>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</si>
  <si>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</si>
  <si>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</si>
  <si>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</si>
  <si>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</si>
  <si>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</si>
  <si>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</si>
  <si>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</si>
  <si>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</si>
  <si>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</si>
  <si>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</si>
  <si>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</si>
  <si>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</si>
  <si>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</si>
  <si>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</si>
  <si>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</si>
  <si>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</si>
  <si>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</si>
  <si>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</si>
  <si>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</si>
  <si>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</si>
  <si>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</si>
  <si>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</si>
  <si>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</si>
  <si>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</si>
  <si>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</si>
  <si>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</si>
  <si>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</si>
  <si>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</si>
  <si>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</si>
  <si>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</si>
  <si>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</si>
  <si>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</si>
  <si>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</si>
  <si>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</si>
  <si>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</si>
  <si>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</si>
  <si>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</si>
  <si>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</si>
  <si>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</si>
  <si>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</si>
  <si>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</si>
  <si>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</si>
  <si>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</si>
  <si>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</si>
  <si>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</si>
  <si>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</si>
  <si>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</si>
  <si>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</si>
  <si>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</si>
  <si>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</si>
  <si>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</si>
  <si>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</si>
  <si>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</si>
  <si>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</si>
  <si>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</si>
  <si>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</si>
  <si>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</si>
  <si>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</si>
  <si>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</si>
  <si>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</si>
  <si>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</si>
  <si>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</si>
  <si>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</si>
  <si>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</si>
  <si>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</si>
  <si>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</si>
  <si>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</si>
  <si>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</si>
  <si>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</si>
  <si>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</si>
  <si>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</si>
  <si>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</si>
  <si>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</si>
  <si>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</si>
  <si>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</si>
  <si>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</si>
  <si>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</si>
  <si>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</si>
  <si>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</si>
  <si>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</si>
  <si>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</si>
  <si>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</si>
  <si>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</si>
  <si>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</si>
  <si>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</si>
  <si>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</si>
  <si>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</si>
  <si>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</si>
  <si>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</si>
  <si>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</si>
  <si>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</si>
  <si>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</si>
  <si>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</si>
  <si>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</si>
  <si>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</si>
  <si>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</si>
  <si>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</si>
  <si>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</si>
  <si>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</si>
  <si>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</si>
  <si>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</si>
  <si>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</si>
  <si>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</si>
  <si>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</si>
  <si>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</si>
  <si>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</si>
  <si>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</si>
  <si>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</si>
  <si>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</si>
  <si>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</si>
  <si>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</si>
  <si>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</si>
  <si>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</si>
  <si>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</si>
  <si>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</si>
  <si>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</si>
  <si>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</si>
  <si>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</si>
  <si>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</si>
  <si>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</si>
  <si>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</si>
  <si>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</si>
  <si>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</si>
  <si>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</si>
  <si>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</si>
  <si>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</si>
  <si>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</si>
  <si>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</si>
  <si>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</si>
  <si>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</si>
  <si>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</si>
  <si>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</si>
  <si>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</si>
  <si>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</si>
  <si>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</si>
  <si>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</si>
  <si>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</si>
  <si>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</si>
  <si>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</si>
  <si>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</si>
  <si>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</si>
  <si>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</si>
  <si>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</si>
  <si>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</si>
  <si>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</si>
  <si>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</si>
  <si>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</si>
  <si>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</si>
  <si>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</si>
  <si>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</si>
  <si>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</si>
  <si>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</si>
  <si>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</si>
  <si>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</si>
  <si>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</si>
  <si>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</si>
  <si>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</si>
  <si>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</si>
  <si>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</si>
  <si>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</si>
  <si>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</si>
  <si>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</si>
  <si>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</si>
  <si>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</si>
  <si>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</si>
  <si>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</si>
  <si>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</si>
  <si>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</si>
  <si>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</si>
  <si>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</si>
  <si>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</si>
  <si>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</si>
  <si>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</si>
  <si>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</si>
  <si>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</si>
  <si>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</si>
  <si>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</si>
  <si>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</si>
  <si>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</si>
  <si>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</si>
  <si>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</si>
  <si>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</si>
  <si>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</si>
  <si>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</si>
  <si>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</si>
  <si>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</si>
  <si>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</si>
  <si>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</si>
  <si>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</si>
  <si>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</si>
  <si>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</si>
  <si>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</si>
  <si>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</si>
  <si>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</si>
  <si>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</si>
  <si>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</si>
  <si>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</si>
  <si>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</si>
  <si>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</si>
  <si>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</si>
  <si>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</si>
  <si>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</si>
  <si>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</si>
  <si>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</si>
  <si>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</si>
  <si>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</si>
  <si>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</si>
  <si>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</si>
  <si>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</si>
  <si>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</si>
  <si>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</si>
  <si>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</si>
  <si>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</si>
  <si>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</si>
  <si>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</si>
  <si>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</si>
  <si>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</si>
  <si>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</si>
  <si>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</si>
  <si>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</si>
  <si>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</si>
  <si>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</si>
  <si>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</si>
  <si>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</si>
  <si>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</si>
  <si>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</si>
  <si>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</si>
  <si>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</si>
  <si>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</si>
  <si>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</si>
  <si>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</si>
  <si>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</si>
  <si>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</si>
  <si>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</si>
  <si>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</si>
  <si>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</si>
  <si>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</si>
  <si>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</si>
  <si>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</si>
  <si>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</si>
  <si>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</si>
  <si>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</si>
  <si>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</si>
  <si>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</si>
  <si>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</si>
  <si>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</si>
  <si>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</si>
  <si>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</si>
  <si>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</si>
  <si>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</si>
  <si>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</si>
  <si>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</si>
  <si>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</si>
  <si>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</si>
  <si>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</si>
  <si>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</si>
  <si>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</si>
  <si>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</si>
  <si>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</si>
  <si>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</si>
  <si>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</si>
  <si>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</si>
  <si>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</si>
  <si>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</si>
  <si>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</si>
  <si>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</si>
  <si>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</si>
  <si>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</si>
  <si>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</si>
  <si>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</si>
  <si>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</si>
  <si>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</si>
  <si>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</si>
  <si>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</si>
  <si>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</si>
  <si>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</si>
  <si>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</si>
  <si>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</si>
  <si>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</si>
  <si>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</si>
  <si>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</si>
  <si>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</si>
  <si>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</si>
  <si>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</si>
  <si>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</si>
  <si>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</si>
  <si>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</si>
  <si>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</si>
  <si>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</si>
  <si>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</si>
  <si>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</si>
  <si>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</si>
  <si>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</si>
  <si>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</si>
  <si>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</si>
  <si>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</si>
  <si>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</si>
  <si>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</si>
  <si>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</si>
  <si>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</si>
  <si>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</si>
  <si>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</si>
  <si>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</si>
  <si>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</si>
  <si>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</si>
  <si>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</si>
  <si>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</si>
  <si>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</si>
  <si>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</si>
  <si>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</si>
  <si>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</si>
  <si>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</si>
  <si>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</si>
  <si>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</si>
  <si>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</si>
  <si>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</si>
  <si>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</si>
  <si>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</si>
  <si>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</si>
  <si>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</si>
  <si>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</si>
  <si>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</si>
  <si>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</si>
  <si>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</si>
  <si>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</si>
  <si>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</si>
  <si>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</si>
  <si>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</si>
  <si>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</si>
  <si>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</si>
  <si>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</si>
  <si>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</si>
  <si>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</si>
  <si>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</si>
  <si>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</si>
  <si>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</si>
  <si>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</si>
  <si>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</si>
  <si>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</si>
  <si>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</si>
  <si>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</si>
  <si>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</si>
  <si>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</si>
  <si>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</si>
  <si>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</si>
  <si>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</si>
  <si>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</si>
  <si>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</si>
  <si>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</si>
  <si>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</si>
  <si>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</si>
  <si>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</si>
  <si>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</si>
  <si>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</si>
  <si>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</si>
  <si>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</si>
  <si>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</si>
  <si>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</si>
  <si>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</si>
  <si>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</si>
  <si>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</si>
  <si>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</si>
  <si>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</si>
  <si>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</si>
  <si>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</si>
  <si>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</si>
  <si>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</si>
  <si>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</si>
  <si>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</si>
  <si>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</si>
  <si>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</si>
  <si>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</si>
  <si>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</si>
  <si>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</si>
  <si>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</si>
  <si>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</si>
  <si>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</si>
  <si>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</si>
  <si>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</si>
  <si>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</si>
  <si>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</si>
  <si>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</si>
  <si>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</si>
  <si>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</si>
  <si>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</si>
  <si>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</si>
  <si>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</si>
  <si>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</si>
  <si>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</si>
  <si>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</si>
  <si>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</si>
  <si>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</si>
  <si>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</si>
  <si>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</si>
  <si>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</si>
  <si>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</si>
  <si>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</si>
  <si>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</si>
  <si>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</si>
  <si>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</si>
  <si>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</si>
  <si>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</si>
  <si>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</si>
  <si>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</si>
  <si>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</si>
  <si>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</si>
  <si>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</si>
  <si>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</si>
  <si>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</si>
  <si>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</si>
  <si>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</si>
  <si>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</si>
  <si>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</si>
  <si>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</si>
  <si>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</si>
  <si>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</si>
  <si>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</si>
  <si>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</si>
  <si>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</si>
  <si>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</si>
  <si>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</si>
  <si>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</si>
  <si>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</si>
  <si>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</si>
  <si>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</si>
  <si>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</si>
  <si>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</si>
  <si>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</si>
  <si>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</si>
  <si>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</si>
  <si>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</si>
  <si>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</si>
  <si>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</si>
  <si>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</si>
  <si>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</si>
  <si>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</si>
  <si>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</si>
  <si>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</si>
  <si>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</si>
  <si>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</si>
  <si>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</si>
  <si>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</si>
  <si>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</si>
  <si>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</si>
  <si>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</si>
  <si>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</si>
  <si>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</si>
  <si>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</si>
  <si>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</si>
  <si>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</si>
  <si>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</si>
  <si>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</si>
  <si>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</si>
  <si>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</si>
  <si>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</si>
  <si>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</si>
  <si>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</si>
  <si>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</si>
  <si>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</si>
  <si>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</si>
  <si>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</si>
  <si>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</si>
  <si>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</si>
  <si>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</si>
  <si>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</si>
  <si>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</si>
  <si>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</si>
  <si>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</si>
  <si>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</si>
  <si>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</si>
  <si>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</si>
  <si>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</si>
  <si>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</si>
  <si>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</si>
  <si>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</si>
  <si>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</si>
  <si>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</si>
  <si>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</si>
  <si>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</si>
  <si>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</si>
  <si>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</si>
  <si>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</si>
  <si>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</si>
  <si>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</si>
  <si>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</si>
  <si>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</si>
  <si>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</si>
  <si>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</si>
  <si>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</si>
  <si>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</si>
  <si>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</si>
  <si>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</si>
  <si>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</si>
  <si>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</si>
  <si>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</si>
  <si>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</si>
  <si>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</si>
  <si>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</si>
  <si>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</si>
  <si>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</si>
  <si>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</si>
  <si>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</si>
  <si>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</si>
  <si>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</si>
  <si>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</si>
  <si>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</si>
  <si>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</si>
  <si>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</si>
  <si>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</si>
  <si>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</si>
  <si>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</si>
  <si>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</si>
  <si>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</si>
  <si>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</si>
  <si>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</si>
  <si>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</si>
  <si>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</si>
  <si>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</si>
  <si>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</si>
  <si>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</si>
  <si>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</si>
  <si>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</si>
  <si>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</si>
  <si>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</si>
  <si>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</si>
  <si>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</si>
  <si>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</si>
  <si>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</si>
  <si>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</si>
  <si>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</si>
  <si>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</si>
  <si>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</si>
  <si>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</si>
  <si>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</si>
  <si>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</si>
  <si>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</si>
  <si>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</si>
  <si>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</si>
  <si>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</si>
  <si>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</si>
  <si>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</si>
  <si>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</si>
  <si>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</si>
  <si>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</si>
  <si>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</si>
  <si>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</si>
  <si>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</si>
  <si>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</si>
  <si>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</si>
  <si>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</si>
  <si>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</si>
  <si>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</si>
  <si>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</si>
  <si>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</si>
  <si>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</si>
  <si>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</si>
  <si>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</si>
  <si>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</si>
  <si>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</si>
  <si>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</si>
  <si>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</si>
  <si>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</si>
  <si>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</si>
  <si>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</si>
  <si>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</si>
  <si>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</si>
  <si>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</si>
  <si>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</si>
  <si>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</si>
  <si>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</si>
  <si>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</si>
  <si>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</si>
  <si>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</si>
  <si>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</si>
  <si>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</si>
  <si>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</si>
  <si>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</si>
  <si>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</si>
  <si>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</si>
  <si>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</si>
  <si>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</si>
  <si>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</si>
  <si>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</si>
  <si>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</si>
  <si>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</si>
  <si>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</si>
  <si>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</si>
  <si>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</si>
  <si>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</si>
  <si>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</si>
  <si>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</si>
  <si>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</si>
  <si>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</si>
  <si>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</si>
  <si>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</si>
  <si>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</si>
  <si>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</si>
  <si>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</si>
  <si>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</si>
  <si>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</si>
  <si>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</si>
  <si>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</si>
  <si>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</si>
  <si>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</si>
  <si>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</si>
  <si>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</si>
  <si>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</si>
  <si>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</si>
  <si>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</si>
  <si>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</si>
  <si>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</si>
  <si>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</si>
  <si>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</si>
  <si>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</si>
  <si>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</si>
  <si>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</si>
  <si>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</si>
  <si>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</si>
  <si>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</si>
  <si>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</si>
  <si>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</si>
  <si>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</si>
  <si>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</si>
  <si>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</si>
  <si>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</si>
  <si>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</si>
  <si>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</si>
  <si>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</si>
  <si>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</si>
  <si>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</si>
  <si>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</si>
  <si>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</si>
  <si>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</si>
  <si>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</si>
  <si>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</si>
  <si>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</si>
  <si>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</si>
  <si>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</si>
  <si>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</si>
  <si>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</si>
  <si>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</si>
  <si>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</si>
  <si>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</si>
  <si>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</si>
  <si>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</si>
  <si>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</si>
  <si>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</si>
  <si>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</si>
  <si>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</si>
  <si>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</si>
  <si>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</si>
  <si>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</si>
  <si>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</si>
  <si>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</si>
  <si>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</si>
  <si>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</si>
  <si>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</si>
  <si>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</si>
  <si>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</si>
  <si>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</si>
  <si>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</si>
  <si>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</si>
  <si>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</si>
  <si>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</si>
  <si>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</si>
  <si>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</si>
  <si>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</si>
  <si>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</si>
  <si>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</si>
  <si>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</si>
  <si>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</si>
  <si>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</si>
  <si>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</si>
  <si>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</si>
  <si>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</si>
  <si>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</si>
  <si>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</si>
  <si>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</si>
  <si>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</si>
  <si>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</si>
  <si>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</si>
  <si>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</si>
  <si>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</si>
  <si>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</si>
  <si>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</si>
  <si>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</si>
  <si>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</si>
  <si>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</si>
  <si>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</si>
  <si>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</si>
  <si>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</si>
  <si>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</si>
  <si>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</si>
  <si>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</si>
  <si>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</si>
  <si>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</si>
  <si>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</si>
  <si>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</si>
  <si>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</si>
  <si>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</si>
  <si>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</si>
  <si>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</si>
  <si>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</si>
  <si>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</si>
  <si>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</si>
  <si>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</si>
  <si>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</si>
  <si>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</si>
  <si>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</si>
  <si>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</si>
  <si>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</si>
  <si>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</si>
  <si>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</si>
  <si>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</si>
  <si>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</si>
  <si>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</si>
  <si>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</si>
  <si>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</si>
  <si>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</si>
  <si>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</si>
  <si>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</si>
  <si>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</si>
  <si>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</si>
  <si>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</si>
  <si>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</si>
  <si>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</si>
  <si>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</si>
  <si>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</si>
  <si>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</si>
  <si>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</si>
  <si>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</si>
  <si>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</si>
  <si>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</si>
  <si>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</si>
  <si>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</si>
  <si>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</si>
  <si>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</si>
  <si>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</si>
  <si>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</si>
  <si>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</si>
  <si>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</si>
  <si>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</si>
  <si>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</si>
  <si>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</si>
  <si>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</si>
  <si>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</si>
  <si>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</si>
  <si>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</si>
  <si>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</si>
  <si>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</si>
  <si>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</si>
  <si>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</si>
  <si>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</si>
  <si>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</si>
  <si>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</si>
  <si>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</si>
  <si>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</si>
  <si>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</si>
  <si>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</si>
  <si>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</si>
  <si>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</si>
  <si>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</si>
  <si>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</si>
  <si>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</si>
  <si>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</si>
  <si>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</si>
  <si>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</si>
  <si>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</si>
  <si>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</si>
  <si>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</si>
  <si>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</si>
  <si>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</si>
  <si>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</si>
  <si>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</si>
  <si>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</si>
  <si>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</si>
  <si>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</si>
  <si>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</si>
  <si>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</si>
  <si>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</si>
  <si>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</si>
  <si>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</si>
  <si>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</si>
  <si>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</si>
  <si>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</si>
  <si>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</si>
  <si>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</si>
  <si>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</si>
  <si>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</si>
  <si>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</si>
  <si>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</si>
  <si>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</si>
  <si>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</si>
  <si>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</si>
  <si>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</si>
  <si>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</si>
  <si>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</si>
  <si>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</si>
  <si>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</si>
  <si>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</si>
  <si>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</si>
  <si>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</si>
  <si>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</si>
  <si>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</si>
  <si>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</si>
  <si>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</si>
  <si>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</si>
  <si>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</si>
  <si>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</si>
  <si>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</si>
  <si>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</si>
  <si>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</si>
  <si>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</si>
  <si>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</si>
  <si>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</si>
  <si>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</si>
  <si>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</si>
  <si>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</si>
  <si>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</si>
  <si>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</si>
  <si>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</si>
  <si>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</si>
  <si>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</si>
  <si>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</si>
  <si>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</si>
  <si>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</si>
  <si>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</si>
  <si>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</si>
  <si>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</si>
  <si>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</si>
  <si>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</si>
  <si>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</si>
  <si>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</si>
  <si>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</si>
  <si>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</si>
  <si>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</si>
  <si>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</si>
  <si>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</si>
  <si>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</si>
  <si>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</si>
  <si>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</si>
  <si>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</si>
  <si>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</si>
  <si>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</si>
  <si>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</si>
  <si>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</si>
  <si>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</si>
  <si>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</si>
  <si>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</si>
  <si>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</si>
  <si>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</si>
  <si>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</si>
  <si>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</si>
  <si>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</si>
  <si>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</si>
  <si>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</si>
  <si>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</si>
  <si>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</si>
  <si>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</si>
  <si>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</si>
  <si>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</si>
  <si>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</si>
  <si>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</si>
  <si>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</si>
  <si>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</si>
  <si>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</si>
  <si>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</si>
  <si>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</si>
  <si>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</si>
  <si>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</si>
  <si>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</si>
  <si>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</si>
  <si>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</si>
  <si>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</si>
  <si>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</si>
  <si>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</si>
  <si>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</si>
  <si>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</si>
  <si>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</si>
  <si>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</si>
  <si>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</si>
  <si>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</si>
  <si>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</si>
  <si>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</si>
  <si>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</si>
  <si>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</si>
  <si>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</si>
  <si>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</si>
  <si>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</si>
  <si>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</si>
  <si>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</si>
  <si>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</si>
  <si>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</si>
  <si>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</si>
  <si>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</si>
  <si>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</si>
  <si>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</si>
  <si>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</si>
  <si>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</si>
  <si>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</si>
  <si>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</si>
  <si>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</si>
  <si>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</si>
  <si>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</si>
  <si>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</si>
  <si>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</si>
  <si>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</si>
  <si>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</si>
  <si>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</si>
  <si>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</si>
  <si>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</si>
  <si>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</si>
  <si>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</si>
  <si>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</si>
  <si>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</si>
  <si>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</si>
  <si>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</si>
  <si>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</si>
  <si>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</si>
  <si>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</si>
  <si>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</si>
  <si>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</si>
  <si>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</si>
  <si>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</si>
  <si>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</si>
  <si>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</si>
  <si>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</si>
  <si>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</si>
  <si>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</si>
  <si>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</si>
  <si>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</si>
  <si>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</si>
  <si>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</si>
  <si>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</si>
  <si>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</si>
  <si>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</si>
  <si>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</si>
  <si>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</si>
  <si>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</si>
  <si>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</si>
  <si>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</si>
  <si>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</si>
  <si>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</si>
  <si>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</si>
  <si>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</si>
  <si>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</si>
  <si>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</si>
  <si>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</si>
  <si>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</si>
  <si>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</si>
  <si>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</si>
  <si>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</si>
  <si>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</si>
  <si>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</si>
  <si>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</si>
  <si>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</si>
  <si>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</si>
  <si>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</si>
  <si>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</si>
  <si>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</si>
  <si>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</si>
  <si>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</si>
  <si>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</si>
  <si>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</si>
  <si>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</si>
  <si>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</si>
  <si>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</si>
  <si>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</si>
  <si>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</si>
  <si>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</si>
  <si>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</si>
  <si>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</si>
  <si>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</si>
  <si>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</si>
  <si>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</si>
  <si>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</si>
  <si>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</si>
  <si>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</si>
  <si>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</si>
  <si>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</si>
  <si>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</si>
  <si>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</si>
  <si>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</si>
  <si>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</si>
  <si>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</si>
  <si>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</si>
  <si>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</si>
  <si>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</si>
  <si>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</si>
  <si>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</si>
  <si>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</si>
  <si>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</si>
  <si>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</si>
  <si>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</si>
  <si>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</si>
  <si>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</si>
  <si>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</si>
  <si>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</si>
  <si>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</si>
  <si>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</si>
  <si>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</si>
  <si>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</si>
  <si>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</si>
  <si>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</si>
  <si>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</si>
  <si>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</si>
  <si>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</si>
  <si>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</si>
  <si>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</si>
  <si>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</si>
  <si>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</si>
  <si>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</si>
  <si>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</si>
  <si>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</si>
  <si>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</si>
  <si>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</si>
  <si>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</si>
  <si>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</si>
  <si>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</si>
  <si>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</si>
  <si>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</si>
  <si>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</si>
  <si>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</si>
  <si>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</si>
  <si>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</si>
  <si>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</si>
  <si>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</si>
  <si>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</si>
  <si>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</si>
  <si>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</si>
  <si>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</si>
  <si>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</si>
  <si>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</si>
  <si>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</si>
  <si>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</si>
  <si>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</si>
  <si>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</si>
  <si>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</si>
  <si>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</si>
  <si>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</si>
  <si>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</si>
  <si>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</si>
  <si>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</si>
  <si>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</si>
  <si>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</si>
  <si>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</si>
  <si>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</si>
  <si>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</si>
  <si>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</si>
  <si>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</si>
  <si>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</si>
  <si>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</si>
  <si>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</si>
  <si>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</si>
  <si>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</si>
  <si>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</si>
  <si>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</si>
  <si>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</si>
  <si>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</si>
  <si>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</si>
  <si>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</si>
  <si>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</si>
  <si>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</si>
  <si>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</si>
  <si>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</si>
  <si>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</si>
  <si>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</si>
  <si>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</si>
  <si>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</si>
  <si>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</si>
  <si>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</si>
  <si>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</si>
  <si>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</si>
  <si>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</si>
  <si>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</si>
  <si>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</si>
  <si>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</si>
  <si>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</si>
  <si>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</si>
  <si>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</si>
  <si>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</si>
  <si>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</si>
  <si>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</si>
  <si>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</si>
  <si>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</si>
  <si>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</si>
  <si>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</si>
  <si>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</si>
  <si>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</si>
  <si>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</si>
  <si>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</si>
  <si>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</si>
  <si>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</si>
  <si>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</si>
  <si>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</si>
  <si>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</si>
  <si>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</si>
  <si>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</si>
  <si>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</si>
  <si>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</si>
  <si>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</si>
  <si>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</si>
  <si>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</si>
  <si>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</si>
  <si>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</si>
  <si>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</si>
  <si>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</si>
  <si>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</si>
  <si>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</si>
  <si>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</si>
  <si>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</si>
  <si>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</si>
  <si>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</si>
  <si>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</si>
  <si>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</si>
  <si>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</si>
  <si>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</si>
  <si>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</si>
  <si>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</si>
  <si>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</si>
  <si>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</si>
  <si>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</si>
  <si>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</si>
  <si>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</si>
  <si>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</si>
  <si>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</si>
  <si>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</si>
  <si>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</si>
  <si>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</si>
  <si>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</si>
  <si>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</si>
  <si>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</si>
  <si>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</si>
  <si>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</si>
  <si>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</si>
  <si>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</si>
  <si>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</si>
  <si>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</si>
  <si>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</si>
  <si>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</si>
  <si>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</si>
  <si>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</si>
  <si>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</si>
  <si>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</si>
  <si>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</si>
  <si>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</si>
  <si>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</si>
  <si>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</si>
  <si>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</si>
  <si>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</si>
  <si>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</si>
  <si>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</si>
  <si>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</si>
  <si>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</si>
  <si>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</si>
  <si>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</si>
  <si>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</si>
  <si>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</si>
  <si>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</si>
  <si>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</si>
  <si>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</si>
  <si>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</si>
  <si>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</si>
  <si>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</si>
  <si>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</si>
  <si>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</si>
  <si>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</si>
  <si>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</si>
  <si>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</si>
  <si>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</si>
  <si>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</si>
  <si>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</si>
  <si>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</si>
  <si>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</si>
  <si>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</si>
  <si>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</si>
  <si>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</si>
  <si>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</si>
  <si>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</si>
  <si>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</si>
  <si>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</si>
  <si>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</si>
  <si>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</si>
  <si>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</si>
  <si>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</si>
  <si>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</si>
  <si>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</si>
  <si>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</si>
  <si>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</si>
  <si>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</si>
  <si>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</si>
  <si>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</si>
  <si>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</si>
  <si>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</si>
  <si>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</si>
  <si>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</si>
  <si>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</si>
  <si>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</si>
  <si>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</si>
  <si>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</si>
  <si>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</si>
  <si>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</si>
  <si>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</si>
  <si>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</si>
  <si>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</si>
  <si>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</si>
  <si>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</si>
  <si>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</si>
  <si>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</si>
  <si>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</si>
  <si>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</si>
  <si>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</si>
  <si>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</si>
  <si>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</si>
  <si>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</si>
  <si>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</si>
  <si>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</si>
  <si>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</si>
  <si>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</si>
  <si>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</si>
  <si>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</si>
  <si>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</si>
  <si>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</si>
  <si>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</si>
  <si>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</si>
  <si>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</si>
  <si>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</si>
  <si>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</si>
  <si>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</si>
  <si>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</si>
  <si>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</si>
  <si>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</si>
  <si>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</si>
  <si>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</si>
  <si>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</si>
  <si>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</si>
  <si>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</si>
  <si>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</si>
  <si>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</si>
  <si>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</si>
  <si>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</si>
  <si>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</si>
  <si>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</si>
  <si>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</si>
  <si>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</si>
  <si>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</si>
  <si>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</si>
  <si>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</si>
  <si>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</si>
  <si>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</si>
  <si>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</si>
  <si>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</si>
  <si>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</si>
  <si>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</si>
  <si>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</si>
  <si>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</si>
  <si>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</si>
  <si>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</si>
  <si>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</si>
  <si>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</si>
  <si>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</si>
  <si>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</si>
  <si>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</si>
  <si>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</si>
  <si>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</si>
  <si>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</si>
  <si>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</si>
  <si>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</si>
  <si>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</si>
  <si>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</si>
  <si>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</si>
  <si>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</si>
  <si>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</si>
  <si>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</si>
  <si>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</si>
  <si>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</si>
  <si>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</si>
  <si>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</si>
  <si>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</si>
  <si>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</si>
  <si>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</si>
  <si>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</si>
  <si>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</si>
  <si>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</si>
  <si>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</si>
  <si>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</si>
  <si>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</si>
  <si>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</si>
  <si>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</si>
  <si>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</si>
  <si>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</si>
  <si>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</si>
  <si>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</si>
  <si>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</si>
  <si>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</si>
  <si>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</si>
  <si>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</si>
  <si>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</si>
  <si>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</si>
  <si>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</si>
  <si>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</si>
  <si>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</si>
  <si>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</si>
  <si>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</si>
  <si>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</si>
  <si>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</si>
  <si>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</si>
  <si>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</si>
  <si>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</si>
  <si>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</si>
  <si>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</si>
  <si>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</si>
  <si>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</si>
  <si>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</si>
  <si>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</si>
  <si>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</si>
  <si>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</si>
  <si>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</si>
  <si>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</si>
  <si>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</si>
  <si>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</si>
  <si>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</si>
  <si>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</si>
  <si>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</si>
  <si>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</si>
  <si>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</si>
  <si>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</si>
  <si>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</si>
  <si>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</si>
  <si>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</si>
  <si>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</si>
  <si>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</si>
  <si>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</si>
  <si>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</si>
  <si>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</si>
  <si>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</si>
  <si>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</si>
  <si>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</si>
  <si>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</si>
  <si>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</si>
  <si>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</si>
  <si>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</si>
  <si>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</si>
  <si>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</si>
  <si>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</si>
  <si>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</si>
  <si>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</si>
  <si>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</si>
  <si>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</si>
  <si>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</si>
  <si>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</si>
  <si>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</si>
  <si>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</si>
  <si>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</si>
  <si>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</si>
  <si>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</si>
  <si>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</si>
  <si>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</si>
  <si>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</si>
  <si>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</si>
  <si>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</si>
  <si>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</si>
  <si>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</si>
  <si>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</si>
  <si>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</si>
  <si>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</si>
  <si>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</si>
  <si>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</si>
  <si>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</si>
  <si>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</si>
  <si>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</si>
  <si>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</si>
  <si>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</si>
  <si>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</si>
  <si>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</si>
  <si>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</si>
  <si>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</si>
  <si>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</si>
  <si>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</si>
  <si>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</si>
  <si>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</si>
  <si>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</si>
  <si>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</si>
  <si>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</si>
  <si>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</si>
  <si>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</si>
  <si>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</si>
  <si>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</si>
  <si>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</si>
  <si>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</si>
  <si>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</si>
  <si>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</si>
  <si>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</si>
  <si>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</si>
  <si>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</si>
  <si>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</si>
  <si>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</si>
  <si>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</si>
  <si>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</si>
  <si>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</si>
  <si>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</si>
  <si>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</si>
  <si>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</si>
  <si>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</si>
  <si>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</si>
  <si>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</si>
  <si>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</si>
  <si>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</si>
  <si>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</si>
  <si>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</si>
  <si>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</si>
  <si>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</si>
  <si>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</si>
  <si>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</si>
  <si>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</si>
  <si>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</si>
  <si>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</si>
  <si>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</si>
  <si>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</si>
  <si>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</si>
  <si>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</si>
  <si>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</si>
  <si>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</si>
  <si>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</si>
  <si>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</si>
  <si>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</si>
  <si>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</si>
  <si>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</si>
  <si>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</si>
  <si>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</si>
  <si>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</si>
  <si>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</si>
  <si>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</si>
  <si>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</si>
  <si>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</si>
  <si>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</si>
  <si>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</si>
  <si>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</si>
  <si>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</si>
  <si>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</si>
  <si>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</si>
  <si>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</si>
  <si>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</si>
  <si>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</si>
  <si>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</si>
  <si>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</si>
  <si>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</si>
  <si>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</si>
  <si>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</si>
  <si>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</si>
  <si>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</si>
  <si>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</si>
  <si>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</si>
  <si>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</si>
  <si>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</si>
  <si>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</si>
  <si>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</si>
  <si>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</si>
  <si>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</si>
  <si>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</si>
  <si>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</si>
  <si>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</si>
  <si>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</si>
  <si>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</si>
  <si>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</si>
  <si>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</si>
  <si>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</si>
  <si>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</si>
  <si>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</si>
  <si>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</si>
  <si>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</si>
  <si>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</si>
  <si>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</si>
  <si>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</si>
  <si>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</si>
  <si>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</si>
  <si>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</si>
  <si>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</si>
  <si>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</si>
  <si>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</si>
  <si>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</si>
  <si>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</si>
  <si>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</si>
  <si>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</si>
  <si>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</si>
  <si>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</si>
  <si>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</si>
  <si>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</si>
  <si>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</si>
  <si>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</si>
  <si>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</si>
  <si>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</si>
  <si>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</si>
  <si>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</si>
  <si>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</si>
  <si>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</si>
  <si>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</si>
  <si>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</si>
  <si>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</si>
  <si>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</si>
  <si>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</si>
  <si>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</si>
  <si>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</si>
  <si>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</si>
  <si>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</si>
  <si>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</si>
  <si>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</si>
  <si>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</si>
  <si>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</si>
  <si>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</si>
  <si>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</si>
  <si>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</si>
  <si>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</si>
  <si>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</si>
  <si>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</si>
  <si>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</si>
  <si>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</si>
  <si>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</si>
  <si>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</si>
  <si>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</si>
  <si>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</si>
  <si>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</si>
  <si>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</si>
  <si>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</si>
  <si>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</si>
  <si>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</si>
  <si>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</si>
  <si>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</si>
  <si>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</si>
  <si>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</si>
  <si>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</si>
  <si>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</si>
  <si>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</si>
  <si>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</si>
  <si>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</si>
  <si>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</si>
  <si>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</si>
  <si>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</si>
  <si>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</si>
  <si>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</si>
  <si>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</si>
  <si>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</si>
  <si>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</si>
  <si>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</si>
  <si>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</si>
  <si>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</si>
  <si>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</si>
  <si>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</si>
  <si>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</si>
  <si>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</si>
  <si>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</si>
  <si>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</si>
  <si>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</si>
  <si>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</si>
  <si>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</si>
  <si>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</si>
  <si>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</si>
  <si>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</si>
  <si>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</si>
  <si>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</si>
  <si>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</si>
  <si>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</si>
  <si>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</si>
  <si>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</si>
  <si>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</si>
  <si>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</si>
  <si>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</si>
  <si>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</si>
  <si>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</si>
  <si>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</si>
  <si>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</si>
  <si>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</si>
  <si>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</si>
  <si>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</si>
  <si>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</si>
  <si>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</si>
  <si>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</si>
  <si>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</si>
  <si>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</si>
  <si>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</si>
  <si>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</si>
  <si>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</si>
  <si>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</si>
  <si>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</si>
  <si>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</si>
  <si>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</si>
  <si>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</si>
  <si>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</si>
  <si>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</si>
  <si>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</si>
  <si>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</si>
  <si>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</si>
  <si>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</si>
  <si>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</si>
  <si>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</si>
  <si>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</si>
  <si>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</si>
  <si>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</si>
  <si>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</si>
  <si>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</si>
  <si>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</si>
  <si>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</si>
  <si>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</si>
  <si>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</si>
  <si>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</si>
  <si>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</si>
  <si>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</si>
  <si>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</si>
  <si>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</si>
  <si>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</si>
  <si>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</si>
  <si>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</si>
  <si>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</si>
  <si>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</si>
  <si>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</si>
  <si>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</si>
  <si>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</si>
  <si>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</si>
  <si>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</si>
  <si>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</si>
  <si>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</si>
  <si>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</si>
  <si>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</si>
  <si>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</si>
  <si>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</si>
  <si>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</si>
  <si>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</si>
  <si>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</si>
  <si>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</si>
  <si>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</si>
  <si>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</si>
  <si>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</si>
  <si>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</si>
  <si>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</si>
  <si>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</si>
  <si>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</si>
  <si>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</si>
  <si>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</si>
  <si>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</si>
  <si>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</si>
  <si>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</si>
  <si>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</si>
  <si>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</si>
  <si>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</si>
  <si>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</si>
  <si>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</si>
  <si>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</si>
  <si>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</si>
  <si>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</si>
  <si>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</si>
  <si>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</si>
  <si>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</si>
  <si>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</si>
  <si>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</si>
  <si>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</si>
  <si>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</si>
  <si>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</si>
  <si>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</si>
  <si>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</si>
  <si>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</si>
  <si>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</si>
  <si>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</si>
  <si>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</si>
  <si>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</si>
  <si>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</si>
  <si>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</si>
  <si>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</si>
  <si>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</si>
  <si>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</si>
  <si>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</si>
  <si>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</si>
  <si>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</si>
  <si>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</si>
  <si>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</si>
  <si>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</si>
  <si>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</si>
  <si>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</si>
  <si>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</si>
  <si>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</si>
  <si>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</si>
  <si>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</si>
  <si>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</si>
  <si>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</si>
  <si>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</si>
  <si>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</si>
  <si>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</si>
  <si>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</si>
  <si>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</si>
  <si>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</si>
  <si>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</si>
  <si>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</si>
  <si>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</si>
  <si>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</si>
  <si>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</si>
  <si>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</si>
  <si>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</si>
  <si>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</si>
  <si>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</si>
  <si>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</si>
  <si>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</si>
  <si>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</si>
  <si>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</si>
  <si>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</si>
  <si>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</si>
  <si>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</si>
  <si>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</si>
  <si>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</si>
  <si>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</si>
  <si>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</si>
  <si>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</si>
  <si>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</si>
  <si>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</si>
  <si>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</si>
  <si>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</si>
  <si>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</si>
  <si>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</si>
  <si>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</si>
  <si>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</si>
  <si>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</si>
  <si>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</si>
  <si>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</si>
  <si>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</si>
  <si>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</si>
  <si>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</si>
  <si>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</si>
  <si>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</si>
  <si>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</si>
  <si>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</si>
  <si>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</si>
  <si>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</si>
  <si>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</si>
  <si>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</si>
  <si>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</si>
  <si>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</si>
  <si>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</si>
  <si>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</si>
  <si>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</si>
  <si>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</si>
  <si>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</si>
  <si>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</si>
  <si>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</si>
  <si>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</si>
  <si>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</si>
  <si>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</si>
  <si>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</si>
  <si>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</si>
  <si>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</si>
  <si>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</si>
  <si>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</si>
  <si>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</si>
  <si>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</si>
  <si>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</si>
  <si>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</si>
  <si>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</si>
  <si>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</si>
  <si>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</si>
  <si>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</si>
  <si>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</si>
  <si>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</si>
  <si>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</si>
  <si>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</si>
  <si>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</si>
  <si>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</si>
  <si>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</si>
  <si>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</si>
  <si>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</si>
  <si>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</si>
  <si>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</si>
  <si>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</si>
  <si>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</si>
  <si>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</si>
  <si>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</si>
  <si>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</si>
  <si>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</si>
  <si>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</si>
  <si>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</si>
  <si>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</si>
  <si>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</si>
  <si>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</si>
  <si>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</si>
  <si>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</si>
  <si>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</si>
  <si>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</si>
  <si>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</si>
  <si>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</si>
  <si>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</si>
  <si>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</si>
  <si>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</si>
  <si>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</si>
  <si>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</si>
  <si>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</si>
  <si>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</si>
  <si>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</si>
  <si>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</si>
  <si>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</si>
  <si>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</si>
  <si>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</si>
  <si>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</si>
  <si>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</si>
  <si>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</si>
  <si>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</si>
  <si>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</si>
  <si>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</si>
  <si>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</si>
  <si>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</si>
  <si>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</si>
  <si>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</si>
  <si>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</si>
  <si>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</si>
  <si>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</si>
  <si>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</si>
  <si>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</si>
  <si>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</si>
  <si>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</si>
  <si>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</si>
  <si>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</si>
  <si>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</si>
  <si>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</si>
  <si>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</si>
  <si>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</si>
  <si>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</si>
  <si>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</si>
  <si>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</si>
  <si>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</si>
  <si>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</si>
  <si>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</si>
  <si>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</si>
  <si>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</si>
  <si>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</si>
  <si>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</si>
  <si>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</si>
  <si>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</si>
  <si>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</si>
  <si>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</si>
  <si>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</si>
  <si>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</si>
  <si>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</si>
  <si>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</si>
  <si>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</si>
  <si>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</si>
  <si>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</si>
  <si>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</si>
  <si>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</si>
  <si>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</si>
  <si>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</si>
  <si>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</si>
  <si>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</si>
  <si>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</si>
  <si>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</si>
  <si>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</si>
  <si>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</si>
  <si>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</si>
  <si>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</si>
  <si>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</si>
  <si>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</si>
  <si>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</si>
  <si>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</si>
  <si>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</si>
  <si>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</si>
  <si>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</si>
  <si>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</si>
  <si>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</si>
  <si>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</si>
  <si>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</si>
  <si>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</si>
  <si>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</si>
  <si>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</si>
  <si>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</si>
  <si>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</si>
  <si>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</si>
  <si>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</si>
  <si>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</si>
  <si>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</si>
  <si>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</si>
  <si>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</si>
  <si>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</si>
  <si>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</si>
  <si>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</si>
  <si>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</si>
  <si>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</si>
  <si>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</si>
  <si>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</si>
  <si>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</si>
  <si>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</si>
  <si>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</si>
  <si>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</si>
  <si>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</si>
  <si>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</si>
  <si>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</si>
  <si>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</si>
  <si>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</si>
  <si>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</si>
  <si>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</si>
  <si>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</si>
  <si>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</si>
  <si>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</si>
  <si>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</si>
  <si>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</si>
  <si>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</si>
  <si>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</si>
  <si>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</si>
  <si>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</si>
  <si>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</si>
  <si>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</si>
  <si>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</si>
  <si>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</si>
  <si>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</si>
  <si>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</si>
  <si>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</si>
  <si>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</si>
  <si>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</si>
  <si>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</si>
  <si>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</si>
  <si>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</si>
  <si>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</si>
  <si>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</si>
  <si>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</si>
  <si>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</si>
  <si>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</si>
  <si>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</si>
  <si>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</si>
  <si>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</si>
  <si>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</si>
  <si>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</si>
  <si>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</si>
  <si>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</si>
  <si>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</si>
  <si>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</si>
  <si>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</si>
  <si>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</si>
  <si>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</si>
  <si>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</si>
  <si>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</si>
  <si>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</si>
  <si>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</si>
  <si>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</si>
  <si>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</si>
  <si>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</si>
  <si>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</si>
  <si>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</si>
  <si>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</si>
  <si>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</si>
  <si>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</si>
  <si>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</si>
  <si>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</si>
  <si>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</si>
  <si>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</si>
  <si>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</si>
  <si>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</si>
  <si>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</si>
  <si>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</si>
  <si>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</si>
  <si>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</si>
  <si>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</si>
  <si>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</si>
  <si>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</si>
  <si>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</si>
  <si>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</si>
  <si>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</si>
  <si>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</si>
  <si>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</si>
  <si>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</si>
  <si>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</si>
  <si>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</si>
  <si>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</si>
  <si>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</si>
  <si>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</si>
  <si>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</si>
  <si>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</si>
  <si>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</si>
  <si>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</si>
  <si>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</si>
  <si>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</si>
  <si>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</si>
  <si>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</si>
  <si>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</si>
  <si>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</si>
  <si>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</si>
  <si>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</si>
  <si>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</si>
  <si>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</si>
  <si>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</si>
  <si>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</si>
  <si>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</si>
  <si>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</si>
  <si>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</si>
  <si>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</si>
  <si>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</si>
  <si>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</si>
  <si>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</si>
  <si>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</si>
  <si>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</si>
  <si>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</si>
  <si>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</si>
  <si>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</si>
  <si>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</si>
  <si>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</si>
  <si>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</si>
  <si>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</si>
  <si>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</si>
  <si>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</si>
  <si>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</si>
  <si>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</si>
  <si>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</si>
  <si>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</si>
  <si>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</si>
  <si>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</si>
  <si>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</si>
  <si>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</si>
  <si>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</si>
  <si>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</si>
  <si>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</si>
  <si>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</si>
  <si>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</si>
  <si>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</si>
  <si>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</si>
  <si>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</si>
  <si>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</si>
  <si>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</si>
  <si>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</si>
  <si>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</si>
  <si>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</si>
  <si>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</si>
  <si>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</si>
  <si>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</si>
  <si>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</si>
  <si>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</si>
  <si>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</si>
  <si>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</si>
  <si>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</si>
  <si>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</si>
  <si>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</si>
  <si>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</si>
  <si>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</si>
  <si>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</si>
  <si>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</si>
  <si>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</si>
  <si>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</si>
  <si>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</si>
  <si>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</si>
  <si>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</si>
  <si>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</si>
  <si>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</si>
  <si>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</si>
  <si>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</si>
  <si>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</si>
  <si>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</si>
  <si>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</si>
  <si>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</si>
  <si>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</si>
  <si>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</si>
  <si>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</si>
  <si>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</si>
  <si>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</si>
  <si>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</si>
  <si>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</si>
  <si>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</si>
  <si>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</si>
  <si>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</si>
  <si>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</si>
  <si>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</si>
  <si>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</si>
  <si>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</si>
  <si>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</si>
  <si>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</si>
  <si>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</si>
  <si>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</si>
  <si>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</si>
  <si>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</si>
  <si>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</si>
  <si>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</si>
  <si>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</si>
  <si>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</si>
  <si>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</si>
  <si>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</si>
  <si>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</si>
  <si>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</si>
  <si>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</si>
  <si>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</si>
  <si>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</si>
  <si>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</si>
  <si>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</si>
  <si>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</si>
  <si>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</si>
  <si>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</si>
  <si>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</si>
  <si>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</si>
  <si>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</si>
  <si>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</si>
  <si>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</si>
  <si>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</si>
  <si>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</si>
  <si>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</si>
  <si>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</si>
  <si>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</si>
  <si>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</si>
  <si>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</si>
  <si>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</si>
  <si>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</si>
  <si>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</si>
  <si>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</si>
  <si>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</si>
  <si>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</si>
  <si>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</si>
  <si>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</si>
  <si>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</si>
  <si>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</si>
  <si>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</si>
  <si>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</si>
  <si>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</si>
  <si>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</si>
  <si>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</si>
  <si>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</si>
  <si>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</si>
  <si>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</si>
  <si>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</si>
  <si>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</si>
  <si>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</si>
  <si>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</si>
  <si>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</si>
  <si>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</si>
  <si>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</si>
  <si>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</si>
  <si>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</si>
  <si>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</si>
  <si>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</si>
  <si>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</si>
  <si>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</si>
  <si>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</si>
  <si>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</si>
  <si>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</si>
  <si>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</si>
  <si>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</si>
  <si>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</si>
  <si>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</si>
  <si>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</si>
  <si>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</si>
  <si>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</si>
  <si>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</si>
  <si>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</si>
  <si>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</si>
  <si>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</si>
  <si>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</si>
  <si>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</si>
  <si>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</si>
  <si>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</si>
  <si>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</si>
  <si>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</si>
  <si>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</si>
  <si>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</si>
  <si>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</si>
  <si>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</si>
  <si>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</si>
  <si>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</si>
  <si>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</si>
  <si>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</si>
  <si>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</si>
  <si>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</si>
  <si>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</si>
  <si>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</si>
  <si>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</si>
  <si>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</si>
  <si>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</si>
  <si>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</si>
  <si>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</si>
  <si>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</si>
  <si>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</si>
  <si>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</si>
  <si>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</si>
  <si>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</si>
  <si>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</si>
  <si>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</si>
  <si>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</si>
  <si>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</si>
  <si>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</si>
  <si>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</si>
  <si>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</si>
  <si>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</si>
  <si>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</si>
  <si>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</si>
  <si>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</si>
  <si>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</si>
  <si>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</si>
  <si>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</si>
  <si>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</si>
  <si>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</si>
  <si>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</si>
  <si>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</si>
  <si>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</si>
  <si>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</si>
  <si>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</si>
  <si>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</si>
  <si>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</si>
  <si>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</si>
  <si>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</si>
  <si>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</si>
  <si>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</si>
  <si>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</si>
  <si>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</si>
  <si>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</si>
  <si>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</si>
  <si>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</si>
  <si>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</si>
  <si>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</si>
  <si>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</si>
  <si>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</si>
  <si>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</si>
  <si>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</si>
  <si>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</si>
  <si>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</si>
  <si>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</si>
  <si>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</si>
  <si>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</si>
  <si>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</si>
  <si>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</si>
  <si>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</si>
  <si>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</si>
  <si>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</si>
  <si>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</si>
  <si>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</si>
  <si>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</si>
  <si>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</si>
  <si>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</si>
  <si>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</si>
  <si>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</si>
  <si>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</si>
  <si>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</si>
  <si>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</si>
  <si>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</si>
  <si>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</si>
  <si>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</si>
  <si>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</si>
  <si>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</si>
  <si>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</si>
  <si>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</si>
  <si>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</si>
  <si>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</si>
  <si>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</si>
  <si>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</si>
  <si>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</si>
  <si>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</si>
  <si>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</si>
  <si>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</si>
  <si>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</si>
  <si>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</si>
  <si>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</si>
  <si>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</si>
  <si>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</si>
  <si>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</si>
  <si>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</si>
  <si>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</si>
  <si>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</si>
  <si>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</si>
  <si>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</si>
  <si>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</si>
  <si>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</si>
  <si>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</si>
  <si>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</si>
  <si>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</si>
  <si>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</si>
  <si>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</si>
  <si>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</si>
  <si>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</si>
  <si>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</si>
  <si>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</si>
  <si>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</si>
  <si>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</si>
  <si>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</si>
  <si>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</si>
  <si>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</si>
  <si>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</si>
  <si>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</si>
  <si>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</si>
  <si>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</si>
  <si>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</si>
  <si>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</si>
  <si>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</si>
  <si>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</si>
  <si>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</si>
  <si>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</si>
  <si>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</si>
  <si>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</si>
  <si>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</si>
  <si>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</si>
  <si>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</si>
  <si>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</si>
  <si>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</si>
  <si>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</si>
  <si>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</si>
  <si>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</si>
  <si>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</si>
  <si>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</si>
  <si>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</si>
  <si>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</si>
  <si>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</si>
  <si>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</si>
  <si>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</si>
  <si>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</si>
  <si>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</si>
  <si>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</si>
  <si>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</si>
  <si>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</si>
  <si>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</si>
  <si>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</si>
  <si>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</si>
  <si>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</si>
  <si>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</si>
  <si>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</si>
  <si>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</si>
  <si>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</si>
  <si>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</si>
  <si>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</si>
  <si>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</si>
  <si>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</si>
  <si>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</si>
  <si>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</si>
  <si>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</si>
  <si>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</si>
  <si>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</si>
  <si>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</si>
  <si>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</si>
  <si>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</si>
  <si>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</si>
  <si>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</si>
  <si>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</si>
  <si>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</si>
  <si>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</si>
  <si>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</si>
  <si>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</si>
  <si>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</si>
  <si>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</si>
  <si>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</si>
  <si>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</si>
  <si>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</si>
  <si>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</si>
  <si>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</si>
  <si>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</si>
  <si>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</si>
  <si>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</si>
  <si>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</si>
  <si>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</si>
  <si>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</si>
  <si>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</si>
  <si>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</si>
  <si>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</si>
  <si>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</si>
  <si>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</si>
  <si>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</si>
  <si>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</si>
  <si>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</si>
  <si>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</si>
  <si>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</si>
  <si>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</si>
  <si>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</si>
  <si>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</si>
  <si>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</si>
  <si>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</si>
  <si>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</si>
  <si>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</si>
  <si>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</si>
  <si>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</si>
  <si>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</si>
  <si>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</si>
  <si>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</si>
  <si>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</si>
  <si>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</si>
  <si>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</si>
  <si>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</si>
  <si>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</si>
  <si>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</si>
  <si>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</si>
  <si>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</si>
  <si>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</si>
  <si>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</si>
  <si>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</si>
  <si>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</si>
  <si>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</si>
  <si>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</si>
  <si>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</si>
  <si>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</si>
  <si>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</si>
  <si>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</si>
  <si>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</si>
  <si>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</si>
  <si>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</si>
  <si>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</si>
  <si>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</si>
  <si>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</si>
  <si>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</si>
  <si>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</si>
  <si>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</si>
  <si>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</si>
  <si>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</si>
  <si>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</si>
  <si>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</si>
  <si>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</si>
  <si>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</si>
  <si>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</si>
  <si>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</si>
  <si>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</si>
  <si>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</si>
  <si>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</si>
  <si>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</si>
  <si>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</si>
  <si>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</si>
  <si>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</si>
  <si>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</si>
  <si>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</si>
  <si>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</si>
  <si>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</si>
  <si>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</si>
  <si>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</si>
  <si>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</si>
  <si>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</si>
  <si>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</si>
  <si>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</si>
  <si>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</si>
  <si>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</si>
  <si>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</si>
  <si>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</si>
  <si>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</si>
  <si>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</si>
  <si>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</si>
  <si>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</si>
  <si>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</si>
  <si>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</si>
  <si>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</si>
  <si>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</si>
  <si>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</si>
  <si>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</si>
  <si>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</si>
  <si>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</si>
  <si>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</si>
  <si>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</si>
  <si>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</si>
  <si>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</si>
  <si>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</si>
  <si>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</si>
  <si>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</si>
  <si>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</si>
  <si>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</si>
  <si>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</si>
  <si>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</si>
  <si>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</si>
  <si>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</si>
  <si>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</si>
  <si>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</si>
  <si>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</si>
  <si>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</si>
  <si>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</si>
  <si>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</si>
  <si>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</si>
  <si>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</si>
  <si>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</si>
  <si>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</si>
  <si>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</si>
  <si>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</si>
  <si>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</si>
  <si>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</si>
  <si>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</si>
  <si>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</si>
  <si>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</si>
  <si>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</si>
  <si>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</si>
  <si>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</si>
  <si>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</si>
  <si>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</si>
  <si>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</si>
  <si>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</si>
  <si>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</si>
  <si>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</si>
  <si>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</si>
  <si>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</si>
  <si>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</si>
  <si>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</si>
  <si>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</si>
  <si>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</si>
  <si>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</si>
  <si>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</si>
  <si>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</si>
  <si>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</si>
  <si>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</si>
  <si>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</si>
  <si>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</si>
  <si>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</si>
  <si>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</si>
  <si>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</si>
  <si>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</si>
  <si>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</si>
  <si>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</si>
  <si>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</si>
  <si>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</si>
  <si>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</si>
  <si>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</si>
  <si>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</si>
  <si>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</si>
  <si>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</si>
  <si>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</si>
  <si>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</si>
  <si>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</si>
  <si>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</si>
  <si>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</si>
  <si>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</si>
  <si>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</si>
  <si>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</si>
  <si>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</si>
  <si>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</si>
  <si>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</si>
  <si>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</si>
  <si>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</si>
  <si>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</si>
  <si>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</si>
  <si>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</si>
  <si>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</si>
  <si>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</si>
  <si>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</si>
  <si>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</si>
  <si>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</si>
  <si>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</si>
  <si>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</si>
  <si>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</si>
  <si>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</si>
  <si>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</si>
  <si>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</si>
  <si>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</si>
  <si>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</si>
  <si>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</si>
  <si>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</si>
  <si>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</si>
  <si>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</si>
  <si>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</si>
  <si>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</si>
  <si>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</si>
  <si>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</si>
  <si>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</si>
  <si>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</si>
  <si>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</si>
  <si>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</si>
  <si>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</si>
  <si>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</si>
  <si>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</si>
  <si>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</si>
  <si>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</si>
  <si>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</si>
  <si>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</si>
  <si>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</si>
  <si>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</si>
  <si>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</si>
  <si>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</si>
  <si>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</si>
  <si>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</si>
  <si>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</si>
  <si>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</si>
  <si>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</si>
  <si>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</si>
  <si>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</si>
  <si>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</si>
  <si>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</si>
  <si>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</si>
  <si>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</si>
  <si>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</si>
  <si>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</si>
  <si>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</si>
  <si>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</si>
  <si>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</si>
  <si>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</si>
  <si>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</si>
  <si>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</si>
  <si>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</si>
  <si>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</si>
  <si>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</si>
  <si>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</si>
  <si>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</si>
  <si>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</si>
  <si>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</si>
  <si>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</si>
  <si>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</si>
  <si>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</si>
  <si>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</si>
  <si>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</si>
  <si>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</si>
  <si>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</si>
  <si>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</si>
  <si>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</si>
  <si>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</si>
  <si>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</si>
  <si>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</si>
  <si>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</si>
  <si>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</si>
  <si>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</si>
  <si>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</si>
  <si>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</si>
  <si>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</si>
  <si>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</si>
  <si>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</si>
  <si>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</si>
  <si>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</si>
  <si>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</si>
  <si>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</si>
  <si>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</si>
  <si>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</si>
  <si>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</si>
  <si>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</si>
  <si>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</si>
  <si>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</si>
  <si>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</si>
  <si>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</si>
  <si>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</si>
  <si>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</si>
  <si>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</si>
  <si>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</si>
  <si>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</si>
  <si>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</si>
  <si>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</si>
  <si>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</si>
  <si>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</si>
  <si>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</si>
  <si>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</si>
  <si>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</si>
  <si>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</si>
  <si>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</si>
  <si>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</si>
  <si>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</si>
  <si>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</si>
  <si>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</si>
  <si>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</si>
  <si>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</si>
  <si>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</si>
  <si>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</si>
  <si>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</si>
  <si>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</si>
  <si>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</si>
  <si>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</si>
  <si>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</si>
  <si>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</si>
  <si>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</si>
  <si>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</si>
  <si>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</si>
  <si>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</si>
  <si>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</si>
  <si>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</si>
  <si>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</si>
  <si>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</si>
  <si>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</si>
  <si>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</si>
  <si>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</si>
  <si>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</si>
  <si>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</si>
  <si>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</si>
  <si>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</si>
  <si>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</si>
  <si>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</si>
  <si>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</si>
  <si>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</si>
  <si>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</si>
  <si>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</si>
  <si>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</si>
  <si>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</si>
  <si>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</si>
  <si>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</si>
  <si>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</si>
  <si>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</si>
  <si>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</si>
  <si>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</si>
  <si>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</si>
  <si>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</si>
  <si>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</si>
  <si>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</si>
  <si>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</si>
  <si>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</si>
  <si>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</si>
  <si>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</si>
  <si>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</si>
  <si>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</si>
  <si>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</si>
  <si>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</si>
  <si>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</si>
  <si>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</si>
  <si>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</si>
  <si>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</si>
  <si>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</si>
  <si>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</si>
  <si>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</si>
  <si>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</si>
  <si>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</si>
  <si>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</si>
  <si>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</si>
  <si>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</si>
  <si>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</si>
  <si>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</si>
  <si>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</si>
  <si>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</si>
  <si>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</si>
  <si>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</si>
  <si>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</si>
  <si>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</si>
  <si>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</si>
  <si>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</si>
  <si>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</si>
  <si>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</si>
  <si>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</si>
  <si>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</si>
  <si>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</si>
  <si>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</si>
  <si>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</si>
  <si>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</si>
  <si>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</si>
  <si>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</si>
  <si>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</si>
  <si>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</si>
  <si>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</si>
  <si>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</si>
  <si>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</si>
  <si>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</si>
  <si>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</si>
  <si>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</si>
  <si>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</si>
  <si>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</si>
  <si>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</si>
  <si>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</si>
  <si>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</si>
  <si>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</si>
  <si>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</si>
  <si>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</si>
  <si>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</si>
  <si>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</si>
  <si>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</si>
  <si>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</si>
  <si>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</si>
  <si>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</si>
  <si>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</si>
  <si>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</si>
  <si>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</si>
  <si>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</si>
  <si>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</si>
  <si>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</si>
  <si>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</si>
  <si>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</si>
  <si>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</si>
  <si>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</si>
  <si>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</si>
  <si>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</si>
  <si>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</si>
  <si>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</si>
  <si>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</si>
  <si>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</si>
  <si>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</si>
  <si>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</si>
  <si>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</si>
  <si>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</si>
  <si>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</si>
  <si>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</si>
  <si>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</si>
  <si>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</si>
  <si>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</si>
  <si>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</si>
  <si>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</si>
  <si>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</si>
  <si>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</si>
  <si>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</si>
  <si>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</si>
  <si>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</si>
  <si>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</si>
  <si>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</si>
  <si>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</si>
  <si>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</si>
  <si>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</si>
  <si>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</si>
  <si>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</si>
  <si>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</si>
  <si>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</si>
  <si>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</si>
  <si>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</si>
  <si>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</si>
  <si>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</si>
  <si>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</si>
  <si>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</si>
  <si>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</si>
  <si>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</si>
  <si>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</si>
  <si>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</si>
  <si>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</si>
  <si>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</si>
  <si>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</si>
  <si>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</si>
  <si>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</si>
  <si>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</si>
  <si>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</si>
  <si>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</si>
  <si>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</si>
  <si>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</si>
  <si>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</si>
  <si>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</si>
  <si>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</si>
  <si>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</si>
  <si>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</si>
  <si>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</si>
  <si>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</si>
  <si>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</si>
  <si>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</si>
  <si>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</si>
  <si>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</si>
  <si>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</si>
  <si>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</si>
  <si>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</si>
  <si>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</si>
  <si>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</si>
  <si>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</si>
  <si>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</si>
  <si>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</si>
  <si>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</si>
  <si>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</si>
  <si>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</si>
  <si>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</si>
  <si>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</si>
  <si>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</si>
  <si>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</si>
  <si>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</si>
  <si>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</si>
  <si>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</si>
  <si>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</si>
  <si>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</si>
  <si>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</si>
  <si>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</si>
  <si>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</si>
  <si>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</si>
  <si>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</si>
  <si>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</si>
  <si>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</si>
  <si>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</si>
  <si>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</si>
  <si>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</si>
  <si>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</si>
  <si>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</si>
  <si>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</si>
  <si>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</si>
  <si>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</si>
  <si>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</si>
  <si>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</si>
  <si>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</si>
  <si>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</si>
  <si>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</si>
  <si>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</si>
  <si>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</si>
  <si>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</si>
  <si>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</si>
  <si>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</si>
  <si>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</si>
  <si>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</si>
  <si>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</si>
  <si>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</si>
  <si>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</si>
  <si>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</si>
  <si>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</si>
  <si>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</si>
  <si>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</si>
  <si>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</si>
  <si>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</si>
  <si>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</si>
  <si>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</si>
  <si>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</si>
  <si>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</si>
  <si>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</si>
  <si>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</si>
  <si>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</si>
  <si>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</si>
  <si>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</si>
  <si>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</si>
  <si>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</si>
  <si>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</si>
  <si>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</si>
  <si>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</si>
  <si>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</si>
  <si>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</si>
  <si>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</si>
  <si>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</si>
  <si>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</si>
  <si>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</si>
  <si>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</si>
  <si>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</si>
  <si>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</si>
  <si>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</si>
  <si>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</si>
  <si>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</si>
  <si>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</si>
  <si>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</si>
  <si>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</si>
  <si>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</si>
  <si>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</si>
  <si>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</si>
  <si>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</si>
  <si>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</si>
  <si>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</si>
  <si>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</si>
  <si>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</si>
  <si>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</si>
  <si>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</si>
  <si>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</si>
  <si>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</si>
  <si>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</si>
  <si>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</si>
  <si>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</si>
  <si>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</si>
  <si>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</si>
  <si>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</si>
  <si>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</si>
  <si>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</si>
  <si>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</si>
  <si>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</si>
  <si>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</si>
  <si>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</si>
  <si>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</si>
  <si>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</si>
  <si>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</si>
  <si>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</si>
  <si>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</si>
  <si>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</si>
  <si>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</si>
  <si>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</si>
  <si>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</si>
  <si>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</si>
  <si>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</si>
  <si>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</si>
  <si>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</si>
  <si>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</si>
  <si>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</si>
  <si>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</si>
  <si>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</si>
  <si>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</si>
  <si>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</si>
  <si>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</si>
  <si>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</si>
  <si>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</si>
  <si>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</si>
  <si>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</si>
  <si>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</si>
  <si>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</si>
  <si>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</si>
  <si>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</si>
  <si>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</si>
  <si>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</si>
  <si>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</si>
  <si>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</si>
  <si>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</si>
  <si>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</si>
  <si>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</si>
  <si>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</si>
  <si>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</si>
  <si>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</si>
  <si>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</si>
  <si>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</si>
  <si>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</si>
  <si>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</si>
  <si>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</si>
  <si>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</si>
  <si>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</si>
  <si>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</si>
  <si>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</si>
  <si>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</si>
  <si>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</si>
  <si>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</si>
  <si>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</si>
  <si>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</si>
  <si>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</si>
  <si>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</si>
  <si>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</si>
  <si>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</si>
  <si>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</si>
  <si>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</si>
  <si>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</si>
  <si>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</si>
  <si>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</si>
  <si>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</si>
  <si>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</si>
  <si>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</si>
  <si>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</si>
  <si>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</si>
  <si>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</si>
  <si>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</si>
  <si>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</si>
  <si>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</si>
  <si>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</si>
  <si>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</si>
  <si>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</si>
  <si>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</si>
  <si>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</si>
  <si>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</si>
  <si>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</si>
  <si>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</si>
  <si>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</si>
  <si>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</si>
  <si>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</si>
  <si>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</si>
  <si>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</si>
  <si>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</si>
  <si>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</si>
  <si>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</si>
  <si>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</si>
  <si>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</si>
  <si>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</si>
  <si>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</si>
  <si>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</si>
  <si>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</si>
  <si>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</si>
  <si>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</si>
  <si>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</si>
  <si>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</si>
  <si>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</si>
  <si>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</si>
  <si>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</si>
  <si>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</si>
  <si>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</si>
  <si>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</si>
  <si>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</si>
  <si>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</si>
  <si>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</si>
  <si>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</si>
  <si>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</si>
  <si>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</si>
  <si>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</si>
  <si>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</si>
  <si>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</si>
  <si>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</si>
  <si>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</si>
  <si>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</si>
  <si>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</si>
  <si>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</si>
  <si>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</si>
  <si>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</si>
  <si>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</si>
  <si>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</si>
  <si>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</si>
  <si>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</si>
  <si>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</si>
  <si>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</si>
  <si>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</si>
  <si>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</si>
  <si>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</si>
  <si>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</si>
  <si>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</si>
  <si>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</si>
  <si>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</si>
  <si>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</si>
  <si>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</si>
  <si>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</si>
  <si>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</si>
  <si>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</si>
  <si>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</si>
  <si>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</si>
  <si>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</si>
  <si>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</si>
  <si>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</si>
  <si>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</si>
  <si>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</si>
  <si>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</si>
  <si>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</si>
  <si>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</si>
  <si>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</si>
  <si>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</si>
  <si>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</si>
  <si>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</si>
  <si>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</si>
  <si>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</si>
  <si>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</si>
  <si>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</si>
  <si>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</si>
  <si>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</si>
  <si>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</si>
  <si>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</si>
  <si>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</si>
  <si>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</si>
  <si>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</si>
  <si>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</si>
  <si>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</si>
  <si>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</si>
  <si>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</si>
  <si>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</si>
  <si>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</si>
  <si>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</si>
  <si>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</si>
  <si>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</si>
  <si>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</si>
  <si>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</si>
  <si>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</si>
  <si>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</si>
  <si>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</si>
  <si>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</si>
  <si>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</si>
  <si>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</si>
  <si>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</si>
  <si>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</si>
  <si>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</si>
  <si>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</si>
  <si>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</si>
  <si>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</si>
  <si>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</si>
  <si>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</si>
  <si>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</si>
  <si>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</si>
  <si>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</si>
  <si>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</si>
  <si>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</si>
  <si>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</si>
  <si>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</si>
  <si>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</si>
  <si>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</si>
  <si>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</si>
  <si>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</si>
  <si>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</si>
  <si>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</si>
  <si>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</si>
  <si>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</si>
  <si>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</si>
  <si>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</si>
  <si>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</si>
  <si>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</si>
  <si>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</si>
  <si>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</si>
  <si>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</si>
  <si>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</si>
  <si>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</si>
  <si>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</si>
  <si>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</si>
  <si>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</si>
  <si>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</si>
  <si>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</si>
  <si>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</si>
  <si>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</si>
  <si>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</si>
  <si>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</si>
  <si>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</si>
  <si>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</si>
  <si>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</si>
  <si>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</si>
  <si>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</si>
  <si>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</si>
  <si>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</si>
  <si>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</si>
  <si>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</si>
  <si>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</si>
  <si>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</si>
  <si>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</si>
  <si>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</si>
  <si>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</si>
  <si>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</si>
  <si>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</si>
  <si>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</si>
  <si>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</si>
  <si>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</si>
  <si>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</si>
  <si>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</si>
  <si>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</si>
  <si>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</si>
  <si>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</si>
  <si>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</si>
  <si>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</si>
  <si>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</si>
  <si>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</si>
  <si>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</si>
  <si>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</si>
  <si>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</si>
  <si>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</si>
  <si>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</si>
  <si>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</si>
  <si>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</si>
  <si>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</si>
  <si>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</si>
  <si>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</si>
  <si>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</si>
  <si>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</si>
  <si>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</si>
  <si>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</si>
  <si>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</si>
  <si>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</si>
  <si>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</si>
  <si>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</si>
  <si>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</si>
  <si>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</si>
  <si>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</si>
  <si>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</si>
  <si>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</si>
  <si>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</si>
  <si>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</si>
  <si>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</si>
  <si>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</si>
  <si>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</si>
  <si>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</si>
  <si>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</si>
  <si>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</si>
  <si>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</si>
  <si>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</si>
  <si>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</si>
  <si>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</si>
  <si>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</si>
  <si>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</si>
  <si>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</si>
  <si>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</si>
  <si>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</si>
  <si>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</si>
  <si>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</si>
  <si>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</si>
  <si>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</si>
  <si>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</si>
  <si>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</si>
  <si>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</si>
  <si>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</si>
  <si>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</si>
  <si>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</si>
  <si>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</si>
  <si>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</si>
  <si>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</si>
  <si>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</si>
  <si>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</si>
  <si>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</si>
  <si>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</si>
  <si>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</si>
  <si>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</si>
  <si>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</si>
  <si>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</si>
  <si>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</si>
  <si>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</si>
  <si>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</si>
  <si>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</si>
  <si>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</si>
  <si>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</si>
  <si>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</si>
  <si>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</si>
  <si>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</si>
  <si>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</si>
  <si>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</si>
  <si>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</si>
  <si>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</si>
  <si>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</si>
  <si>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</si>
  <si>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</si>
  <si>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</si>
  <si>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</si>
  <si>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</si>
  <si>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</si>
  <si>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</si>
  <si>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</si>
  <si>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</si>
  <si>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</si>
  <si>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</si>
  <si>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</si>
  <si>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</si>
  <si>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</si>
  <si>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</si>
  <si>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</si>
  <si>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</si>
  <si>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</si>
  <si>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</si>
  <si>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</si>
  <si>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</si>
  <si>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</si>
  <si>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</si>
  <si>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</si>
  <si>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</si>
  <si>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</si>
  <si>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</si>
  <si>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</si>
  <si>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</si>
  <si>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</si>
  <si>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</si>
  <si>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</si>
  <si>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</si>
  <si>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</si>
  <si>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</si>
  <si>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</si>
  <si>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</si>
  <si>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</si>
  <si>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</si>
  <si>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</si>
  <si>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</si>
  <si>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</si>
  <si>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</si>
  <si>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</si>
  <si>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</si>
  <si>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</si>
  <si>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</si>
  <si>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</si>
  <si>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</si>
  <si>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</si>
  <si>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</si>
  <si>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</si>
  <si>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</si>
  <si>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</si>
  <si>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</si>
  <si>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</si>
  <si>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</si>
  <si>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</si>
  <si>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</si>
  <si>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</si>
  <si>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</si>
  <si>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</si>
  <si>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</si>
  <si>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</si>
  <si>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</si>
  <si>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</si>
  <si>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</si>
  <si>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</si>
  <si>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</si>
  <si>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</si>
  <si>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</si>
  <si>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</si>
  <si>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</si>
  <si>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</si>
  <si>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</si>
  <si>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</si>
  <si>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</si>
  <si>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</si>
  <si>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</si>
  <si>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</si>
  <si>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</si>
  <si>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</si>
  <si>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</si>
  <si>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</si>
  <si>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</si>
  <si>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</si>
  <si>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</si>
  <si>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</si>
  <si>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</si>
  <si>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</si>
  <si>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</si>
  <si>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</si>
  <si>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</si>
  <si>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</si>
  <si>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</si>
  <si>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</si>
  <si>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</si>
  <si>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</si>
  <si>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</si>
  <si>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</si>
  <si>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</si>
  <si>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</si>
  <si>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</si>
  <si>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</si>
  <si>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</si>
  <si>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</si>
  <si>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</si>
  <si>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</si>
  <si>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</si>
  <si>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</si>
  <si>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</si>
  <si>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</si>
  <si>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</si>
  <si>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</si>
  <si>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</si>
  <si>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</si>
  <si>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</si>
  <si>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</si>
  <si>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</si>
  <si>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</si>
  <si>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</si>
  <si>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</si>
  <si>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</si>
  <si>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</si>
  <si>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</si>
  <si>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</si>
  <si>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</si>
  <si>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</si>
  <si>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</si>
  <si>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</si>
  <si>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</si>
  <si>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</si>
  <si>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</si>
  <si>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</si>
  <si>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</si>
  <si>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</si>
  <si>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</si>
  <si>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</si>
  <si>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</si>
  <si>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</si>
  <si>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</si>
  <si>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</si>
  <si>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</si>
  <si>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</si>
  <si>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</si>
  <si>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</si>
  <si>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</si>
  <si>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</si>
  <si>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</si>
  <si>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</si>
  <si>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</si>
  <si>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</si>
  <si>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</si>
  <si>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</si>
  <si>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</si>
  <si>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</si>
  <si>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</si>
  <si>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</si>
  <si>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</si>
  <si>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</si>
  <si>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</si>
  <si>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</si>
  <si>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</si>
  <si>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</si>
  <si>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</si>
  <si>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</si>
  <si>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</si>
  <si>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</si>
  <si>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</si>
  <si>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</si>
  <si>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</si>
  <si>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</si>
  <si>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</si>
  <si>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</si>
  <si>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</si>
  <si>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</si>
  <si>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</si>
  <si>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</si>
  <si>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</si>
  <si>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</si>
  <si>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</si>
  <si>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</si>
  <si>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</si>
  <si>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</si>
  <si>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</si>
  <si>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</si>
  <si>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</si>
  <si>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</si>
  <si>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</si>
  <si>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</si>
  <si>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</si>
  <si>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</si>
  <si>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</si>
  <si>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</si>
  <si>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</si>
  <si>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</si>
  <si>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</si>
  <si>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</si>
  <si>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</si>
  <si>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</si>
  <si>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</si>
  <si>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</si>
  <si>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</si>
  <si>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</si>
  <si>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</si>
  <si>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</si>
  <si>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</si>
  <si>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</si>
  <si>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</si>
  <si>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</si>
  <si>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</si>
  <si>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</si>
  <si>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</si>
  <si>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</si>
  <si>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</si>
  <si>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</si>
  <si>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</si>
  <si>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</si>
  <si>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</si>
  <si>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</si>
  <si>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</si>
  <si>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</si>
  <si>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</si>
  <si>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</si>
  <si>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</si>
  <si>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</si>
  <si>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</si>
  <si>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</si>
  <si>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</si>
  <si>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</si>
  <si>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</si>
  <si>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</si>
  <si>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</si>
  <si>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</si>
  <si>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</si>
  <si>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</si>
  <si>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</si>
  <si>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</si>
  <si>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</si>
  <si>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</si>
  <si>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</si>
  <si>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</si>
  <si>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</si>
  <si>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</si>
  <si>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</si>
  <si>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</si>
  <si>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</si>
  <si>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</si>
  <si>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</si>
  <si>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</si>
  <si>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</si>
  <si>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</si>
  <si>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</si>
  <si>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</si>
  <si>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</si>
  <si>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</si>
  <si>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</si>
  <si>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</si>
  <si>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</si>
  <si>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</si>
  <si>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</si>
  <si>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</si>
  <si>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</si>
  <si>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</si>
  <si>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</si>
  <si>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</si>
  <si>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</si>
  <si>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</si>
  <si>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</si>
  <si>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</si>
  <si>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</si>
  <si>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</si>
  <si>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</si>
  <si>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</si>
  <si>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</si>
  <si>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</si>
  <si>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</si>
  <si>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</si>
  <si>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</si>
  <si>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</si>
  <si>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</si>
  <si>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</si>
  <si>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</si>
  <si>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</si>
  <si>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</si>
  <si>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</si>
  <si>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</si>
  <si>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</si>
  <si>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</si>
  <si>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</si>
  <si>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</si>
  <si>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</si>
  <si>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</si>
  <si>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</si>
  <si>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</si>
  <si>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</si>
  <si>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</si>
  <si>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</si>
  <si>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</si>
  <si>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</si>
  <si>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</si>
  <si>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</si>
  <si>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</si>
  <si>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</si>
  <si>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</si>
  <si>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</si>
  <si>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</si>
  <si>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</si>
  <si>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</si>
  <si>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</si>
  <si>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</si>
  <si>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</si>
  <si>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</si>
  <si>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</si>
  <si>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</si>
  <si>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</si>
  <si>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</si>
  <si>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</si>
  <si>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</si>
  <si>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</si>
  <si>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</si>
  <si>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</si>
  <si>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</si>
  <si>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</si>
  <si>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</si>
  <si>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</si>
  <si>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</si>
  <si>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</si>
  <si>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</si>
  <si>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</si>
  <si>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</si>
  <si>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</si>
  <si>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</si>
  <si>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</si>
  <si>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</si>
  <si>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</si>
  <si>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</si>
  <si>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</si>
  <si>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</si>
  <si>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</si>
  <si>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</si>
  <si>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</si>
  <si>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</si>
  <si>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</si>
  <si>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</si>
  <si>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</si>
  <si>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</si>
  <si>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</si>
  <si>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</si>
  <si>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</si>
  <si>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</si>
  <si>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</si>
  <si>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</si>
  <si>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</si>
  <si>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</si>
  <si>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</si>
  <si>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</si>
  <si>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</si>
  <si>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</si>
  <si>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</si>
  <si>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</si>
  <si>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</si>
  <si>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</si>
  <si>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</si>
  <si>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</si>
  <si>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</si>
  <si>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</si>
  <si>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</si>
  <si>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</si>
  <si>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</si>
  <si>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</si>
  <si>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</si>
  <si>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</si>
  <si>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</si>
  <si>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</si>
  <si>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</si>
  <si>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</si>
  <si>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</si>
  <si>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</si>
  <si>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</si>
  <si>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</si>
  <si>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</si>
  <si>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</si>
  <si>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</si>
  <si>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</si>
  <si>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</si>
  <si>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</si>
  <si>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</si>
  <si>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</si>
  <si>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</si>
  <si>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</si>
  <si>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</si>
  <si>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</si>
  <si>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</si>
  <si>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</si>
  <si>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</si>
  <si>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</si>
  <si>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</si>
  <si>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</si>
  <si>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</si>
  <si>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</si>
  <si>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</si>
  <si>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</si>
  <si>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</si>
  <si>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</si>
  <si>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</si>
  <si>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</si>
  <si>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</si>
  <si>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</si>
  <si>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</si>
  <si>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</si>
  <si>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</si>
  <si>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</si>
  <si>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</si>
  <si>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</si>
  <si>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</si>
  <si>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</si>
  <si>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</si>
  <si>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</si>
  <si>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</si>
  <si>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</si>
  <si>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</si>
  <si>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</si>
  <si>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</si>
  <si>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</si>
  <si>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</si>
  <si>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</si>
  <si>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</si>
  <si>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</si>
  <si>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</si>
  <si>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</si>
  <si>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</si>
  <si>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</si>
  <si>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</si>
  <si>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</si>
  <si>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</si>
  <si>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</si>
  <si>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</si>
  <si>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</si>
  <si>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</si>
  <si>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</si>
  <si>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</si>
  <si>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</si>
  <si>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</si>
  <si>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</si>
  <si>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</si>
  <si>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</si>
  <si>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</si>
  <si>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</si>
  <si>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</si>
  <si>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</si>
  <si>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</si>
  <si>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</si>
  <si>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</si>
  <si>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</si>
  <si>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</si>
  <si>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</si>
  <si>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</si>
  <si>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</si>
  <si>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</si>
  <si>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</si>
  <si>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</si>
  <si>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</si>
  <si>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</si>
  <si>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</si>
  <si>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</si>
  <si>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</si>
  <si>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</si>
  <si>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</si>
  <si>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</si>
  <si>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</si>
  <si>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</si>
  <si>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</si>
  <si>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</si>
  <si>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</si>
  <si>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</si>
  <si>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</si>
  <si>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</si>
  <si>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</si>
  <si>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</si>
  <si>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</si>
  <si>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</si>
  <si>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</si>
  <si>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</si>
  <si>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</si>
  <si>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</si>
  <si>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</si>
  <si>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</si>
  <si>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</si>
  <si>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</si>
  <si>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</si>
  <si>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</si>
  <si>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</si>
  <si>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</si>
  <si>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</si>
  <si>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</si>
  <si>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</si>
  <si>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</si>
  <si>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</si>
  <si>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</si>
  <si>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</si>
  <si>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</si>
  <si>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</si>
  <si>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</si>
  <si>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</si>
  <si>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</si>
  <si>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</si>
  <si>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</si>
  <si>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</si>
  <si>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</si>
  <si>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</si>
  <si>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</si>
  <si>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</si>
  <si>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</si>
  <si>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</si>
  <si>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</si>
  <si>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</si>
  <si>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</si>
  <si>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</si>
  <si>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</si>
  <si>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</si>
  <si>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</si>
  <si>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</si>
  <si>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</si>
  <si>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</si>
  <si>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</si>
  <si>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</si>
  <si>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</si>
  <si>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</si>
  <si>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</si>
  <si>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</si>
  <si>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</si>
  <si>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</si>
  <si>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</si>
  <si>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</si>
  <si>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</si>
  <si>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</si>
  <si>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</si>
  <si>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</si>
  <si>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</si>
  <si>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</si>
  <si>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</si>
  <si>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</si>
  <si>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</si>
  <si>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</si>
  <si>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</si>
  <si>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</si>
  <si>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</si>
  <si>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</si>
  <si>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</si>
  <si>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</si>
  <si>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</si>
  <si>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</si>
  <si>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</si>
  <si>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</si>
  <si>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</si>
  <si>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</si>
  <si>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</si>
  <si>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</si>
  <si>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</si>
  <si>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</si>
  <si>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</si>
  <si>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</si>
  <si>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</si>
  <si>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</si>
  <si>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</si>
  <si>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</si>
  <si>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</si>
  <si>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</si>
  <si>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</si>
  <si>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</si>
  <si>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</si>
  <si>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</si>
  <si>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</si>
  <si>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</si>
  <si>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</si>
  <si>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</si>
  <si>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</si>
  <si>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</si>
  <si>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</si>
  <si>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</si>
  <si>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</si>
  <si>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</si>
  <si>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</si>
  <si>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</si>
  <si>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</si>
  <si>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</si>
  <si>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</si>
  <si>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</si>
  <si>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</si>
  <si>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</si>
  <si>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</si>
  <si>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</si>
  <si>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</si>
  <si>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</si>
  <si>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</si>
  <si>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</si>
  <si>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</si>
  <si>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</si>
  <si>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</si>
  <si>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</si>
  <si>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</si>
  <si>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</si>
  <si>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</si>
  <si>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</si>
  <si>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</si>
  <si>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</si>
  <si>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</si>
  <si>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</si>
  <si>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</si>
  <si>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</si>
  <si>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</si>
  <si>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</si>
  <si>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</si>
  <si>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</si>
  <si>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</si>
  <si>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</si>
  <si>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</si>
  <si>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</si>
  <si>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</si>
  <si>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</si>
  <si>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</si>
  <si>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</si>
  <si>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</si>
  <si>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</si>
  <si>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</si>
  <si>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</si>
  <si>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</si>
  <si>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</si>
  <si>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</si>
  <si>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</si>
  <si>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</si>
  <si>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</si>
  <si>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</si>
  <si>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</si>
  <si>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</si>
  <si>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</si>
  <si>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</si>
  <si>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</si>
  <si>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</si>
  <si>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</si>
  <si>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</si>
  <si>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</si>
  <si>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</si>
  <si>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</si>
  <si>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</si>
  <si>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</si>
  <si>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</si>
  <si>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</si>
  <si>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</si>
  <si>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</si>
  <si>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</si>
  <si>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</si>
  <si>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</si>
  <si>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</si>
  <si>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</si>
  <si>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</si>
  <si>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</si>
  <si>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</si>
  <si>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</si>
  <si>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</si>
  <si>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</si>
  <si>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</si>
  <si>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</si>
  <si>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</si>
  <si>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</si>
  <si>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</si>
  <si>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</si>
  <si>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</si>
  <si>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</si>
  <si>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</si>
  <si>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</si>
  <si>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</si>
  <si>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</si>
  <si>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</si>
  <si>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</si>
  <si>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</si>
  <si>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</si>
  <si>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</si>
  <si>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</si>
  <si>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</si>
  <si>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</si>
  <si>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</si>
  <si>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</si>
  <si>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</si>
  <si>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</si>
  <si>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</si>
  <si>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</si>
  <si>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</si>
  <si>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</si>
  <si>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</si>
  <si>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</si>
  <si>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</si>
  <si>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</si>
  <si>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</si>
  <si>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</si>
  <si>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</si>
  <si>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</si>
  <si>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</si>
  <si>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</si>
  <si>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</si>
  <si>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</si>
  <si>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</si>
  <si>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</si>
  <si>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</si>
  <si>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</si>
  <si>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</si>
  <si>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</si>
  <si>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</si>
  <si>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</si>
  <si>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</si>
  <si>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</si>
  <si>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</si>
  <si>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</si>
  <si>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</si>
  <si>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</si>
  <si>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</si>
  <si>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</si>
  <si>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</si>
  <si>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</si>
  <si>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</si>
  <si>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</si>
  <si>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</si>
  <si>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</si>
  <si>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</si>
  <si>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</si>
  <si>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</si>
  <si>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</si>
  <si>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</si>
  <si>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</si>
  <si>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</si>
  <si>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</si>
  <si>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</si>
  <si>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</si>
  <si>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</si>
  <si>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</si>
  <si>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</si>
  <si>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</si>
  <si>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</si>
  <si>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</si>
  <si>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</si>
  <si>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</si>
  <si>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</si>
  <si>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</si>
  <si>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</si>
  <si>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</si>
  <si>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</si>
  <si>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</si>
  <si>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</si>
  <si>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</si>
  <si>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</si>
  <si>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</si>
  <si>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</si>
  <si>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</si>
  <si>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</si>
  <si>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</si>
  <si>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</si>
  <si>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</si>
  <si>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</si>
  <si>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</si>
  <si>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</si>
  <si>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</si>
  <si>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</si>
  <si>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</si>
  <si>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</si>
  <si>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</si>
  <si>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</si>
  <si>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</si>
  <si>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</si>
  <si>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</si>
  <si>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</si>
  <si>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</si>
  <si>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</si>
  <si>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</si>
  <si>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</si>
  <si>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</si>
  <si>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</si>
  <si>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</si>
  <si>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</si>
  <si>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</si>
  <si>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</si>
  <si>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</si>
  <si>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</si>
  <si>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</si>
  <si>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</si>
  <si>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</si>
  <si>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</si>
  <si>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</si>
  <si>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</si>
  <si>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</si>
  <si>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</si>
  <si>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</si>
  <si>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</si>
  <si>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</si>
  <si>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</si>
  <si>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</si>
  <si>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</si>
  <si>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</si>
  <si>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</si>
  <si>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</si>
  <si>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</si>
  <si>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</si>
  <si>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</si>
  <si>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</si>
  <si>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</si>
  <si>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</si>
  <si>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</si>
  <si>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</si>
  <si>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</si>
  <si>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</si>
  <si>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</si>
  <si>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</si>
  <si>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</si>
  <si>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</si>
  <si>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</si>
  <si>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</si>
  <si>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</si>
  <si>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</si>
  <si>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</si>
  <si>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</si>
  <si>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</si>
  <si>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</si>
  <si>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</si>
  <si>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</si>
  <si>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</si>
  <si>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</si>
  <si>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</si>
  <si>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</si>
  <si>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</si>
  <si>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</si>
  <si>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</si>
  <si>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</si>
  <si>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</si>
  <si>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</si>
  <si>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</si>
  <si>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</si>
  <si>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</si>
  <si>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</si>
  <si>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</si>
  <si>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</si>
  <si>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</si>
  <si>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</si>
  <si>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</si>
  <si>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</si>
  <si>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</si>
  <si>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</si>
  <si>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</si>
  <si>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</si>
  <si>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</si>
  <si>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</si>
  <si>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</si>
  <si>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</si>
  <si>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</si>
  <si>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</si>
  <si>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</si>
  <si>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</si>
  <si>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</si>
  <si>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</si>
  <si>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</si>
  <si>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</si>
  <si>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</si>
  <si>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</si>
  <si>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</si>
  <si>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</si>
  <si>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</si>
  <si>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</si>
  <si>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</si>
  <si>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</si>
  <si>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</si>
  <si>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</si>
  <si>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</si>
  <si>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</si>
  <si>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</si>
  <si>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</si>
  <si>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</si>
  <si>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</si>
  <si>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</si>
  <si>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</si>
  <si>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</si>
  <si>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</si>
  <si>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</si>
  <si>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</si>
  <si>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</si>
  <si>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</si>
  <si>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</si>
  <si>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</si>
  <si>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</si>
  <si>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</si>
  <si>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</si>
  <si>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</si>
  <si>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</si>
  <si>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</si>
  <si>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</si>
  <si>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</si>
  <si>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</si>
  <si>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</si>
  <si>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</si>
  <si>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</si>
  <si>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</si>
  <si>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</si>
  <si>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</si>
  <si>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</si>
  <si>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</si>
  <si>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</si>
  <si>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</si>
  <si>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</si>
  <si>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</si>
  <si>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</si>
  <si>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</si>
  <si>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</si>
  <si>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</si>
  <si>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</si>
  <si>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</si>
  <si>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</si>
  <si>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</si>
  <si>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</si>
  <si>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</si>
  <si>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</si>
  <si>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</si>
  <si>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</si>
  <si>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</si>
  <si>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</si>
  <si>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</si>
  <si>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</si>
  <si>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</si>
  <si>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</si>
  <si>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</si>
  <si>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</si>
  <si>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</si>
  <si>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</si>
  <si>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</si>
  <si>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</si>
  <si>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</si>
  <si>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</si>
  <si>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</si>
  <si>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</si>
  <si>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</si>
  <si>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</si>
  <si>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</si>
  <si>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</si>
  <si>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</si>
  <si>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</si>
  <si>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</si>
  <si>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</si>
  <si>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</si>
  <si>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</si>
  <si>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</si>
  <si>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</si>
  <si>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</si>
  <si>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</si>
  <si>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</si>
  <si>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</si>
  <si>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</si>
  <si>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</si>
  <si>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</si>
  <si>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</si>
  <si>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</si>
  <si>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</si>
  <si>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</si>
  <si>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</si>
  <si>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</si>
  <si>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</si>
  <si>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</si>
  <si>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</si>
  <si>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</si>
  <si>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</si>
  <si>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</si>
  <si>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</si>
  <si>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</si>
  <si>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</si>
  <si>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</si>
  <si>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</si>
  <si>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</si>
  <si>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</si>
  <si>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</si>
  <si>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</si>
  <si>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</si>
  <si>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</si>
  <si>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</si>
  <si>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</si>
  <si>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</si>
  <si>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</si>
  <si>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</si>
  <si>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</si>
  <si>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</si>
  <si>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</si>
  <si>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</si>
  <si>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</si>
  <si>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</si>
  <si>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</si>
  <si>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</si>
  <si>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</si>
  <si>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</si>
  <si>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</si>
  <si>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</si>
  <si>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</si>
  <si>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</si>
  <si>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</si>
  <si>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</si>
  <si>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</si>
  <si>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</si>
  <si>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</si>
  <si>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</si>
  <si>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</si>
  <si>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</si>
  <si>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</si>
  <si>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</si>
  <si>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</si>
  <si>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</si>
  <si>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</si>
  <si>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</si>
  <si>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</si>
  <si>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</si>
  <si>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</si>
  <si>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</si>
  <si>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</si>
  <si>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</si>
  <si>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</si>
  <si>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</si>
  <si>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</si>
  <si>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</si>
  <si>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</si>
  <si>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</si>
  <si>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</si>
  <si>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</si>
  <si>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</si>
  <si>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</si>
  <si>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</si>
  <si>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</si>
  <si>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</si>
  <si>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</si>
  <si>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</si>
  <si>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</si>
  <si>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</si>
  <si>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</si>
  <si>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</si>
  <si>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</si>
  <si>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</si>
  <si>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</si>
  <si>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</si>
  <si>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</si>
  <si>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</si>
  <si>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</si>
  <si>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</si>
  <si>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</si>
  <si>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</si>
  <si>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</si>
  <si>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</si>
  <si>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</si>
  <si>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</si>
  <si>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</si>
  <si>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</si>
  <si>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</si>
  <si>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</si>
  <si>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</si>
  <si>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</si>
  <si>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</si>
  <si>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</si>
  <si>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</si>
  <si>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</si>
  <si>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</si>
  <si>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</si>
  <si>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</si>
  <si>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</si>
  <si>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</si>
  <si>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</si>
  <si>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</si>
  <si>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</si>
  <si>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</si>
  <si>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</si>
  <si>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</si>
  <si>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</si>
  <si>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</si>
  <si>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</si>
  <si>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</si>
  <si>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</si>
  <si>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</si>
  <si>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</si>
  <si>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</si>
  <si>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</si>
  <si>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</si>
  <si>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</si>
  <si>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</si>
  <si>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</si>
  <si>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</si>
  <si>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</si>
  <si>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</si>
  <si>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</si>
  <si>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</si>
  <si>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</si>
  <si>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</si>
  <si>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</si>
  <si>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</si>
  <si>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</si>
  <si>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</si>
  <si>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</si>
  <si>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</si>
  <si>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</si>
  <si>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</si>
  <si>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</si>
  <si>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</si>
  <si>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</si>
  <si>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</si>
  <si>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</si>
  <si>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</si>
  <si>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</si>
  <si>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</si>
  <si>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</si>
  <si>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</si>
  <si>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</si>
  <si>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</si>
  <si>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</si>
  <si>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</si>
  <si>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</si>
  <si>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</si>
  <si>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</si>
  <si>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</si>
  <si>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</si>
  <si>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</si>
  <si>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</si>
  <si>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</si>
  <si>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</si>
  <si>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</si>
  <si>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</si>
  <si>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</si>
  <si>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</si>
  <si>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</si>
  <si>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</si>
  <si>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</si>
  <si>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</si>
  <si>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</si>
  <si>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</si>
  <si>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</si>
  <si>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</si>
  <si>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</si>
  <si>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</si>
  <si>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</si>
  <si>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</si>
  <si>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</si>
  <si>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</si>
  <si>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</si>
  <si>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</si>
  <si>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</si>
  <si>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</si>
  <si>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</si>
  <si>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</si>
  <si>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</si>
  <si>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</si>
  <si>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</si>
  <si>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</si>
  <si>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</si>
  <si>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</si>
  <si>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</si>
  <si>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</si>
  <si>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</si>
  <si>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</si>
  <si>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</si>
  <si>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</si>
  <si>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</si>
  <si>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</si>
  <si>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</si>
  <si>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</si>
  <si>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</si>
  <si>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</si>
  <si>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</si>
  <si>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</si>
  <si>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</si>
  <si>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</si>
  <si>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</si>
  <si>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</si>
  <si>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</si>
  <si>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</si>
  <si>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</si>
  <si>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</si>
  <si>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</si>
  <si>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</si>
  <si>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</si>
  <si>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</si>
  <si>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</si>
  <si>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</si>
  <si>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</si>
  <si>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</si>
  <si>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</si>
  <si>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</si>
  <si>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</si>
  <si>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</si>
  <si>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</si>
  <si>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</si>
  <si>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</si>
  <si>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</si>
  <si>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</si>
  <si>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</si>
  <si>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</si>
  <si>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</si>
  <si>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</si>
  <si>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</si>
  <si>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</si>
  <si>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</si>
  <si>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</si>
  <si>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</si>
  <si>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</si>
  <si>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</si>
  <si>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</si>
  <si>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</si>
  <si>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</si>
  <si>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</si>
  <si>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</si>
  <si>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</si>
  <si>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</si>
  <si>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</si>
  <si>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</si>
  <si>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</si>
  <si>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</si>
  <si>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</si>
  <si>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</si>
  <si>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</si>
  <si>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</si>
  <si>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</si>
  <si>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</si>
  <si>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</si>
  <si>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</si>
  <si>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</si>
  <si>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</si>
  <si>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</si>
  <si>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</si>
  <si>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</si>
  <si>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</si>
  <si>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</si>
  <si>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</si>
  <si>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</si>
  <si>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</si>
  <si>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</si>
  <si>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</si>
  <si>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</si>
  <si>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</si>
  <si>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</si>
  <si>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</si>
  <si>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</si>
  <si>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</si>
  <si>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</si>
  <si>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</si>
  <si>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</si>
  <si>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</si>
  <si>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</si>
  <si>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</si>
  <si>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</si>
  <si>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</si>
  <si>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</si>
  <si>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</si>
  <si>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</si>
  <si>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</si>
  <si>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</si>
  <si>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</si>
  <si>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</si>
  <si>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</si>
  <si>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</si>
  <si>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</si>
  <si>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</si>
  <si>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</si>
  <si>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</si>
  <si>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</si>
  <si>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</si>
  <si>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</si>
  <si>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</si>
  <si>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</si>
  <si>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</si>
  <si>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</si>
  <si>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</si>
  <si>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</si>
  <si>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</si>
  <si>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</si>
  <si>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</si>
  <si>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</si>
  <si>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</si>
  <si>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</si>
  <si>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</si>
  <si>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</si>
  <si>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</si>
  <si>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</si>
  <si>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</si>
  <si>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</si>
  <si>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</si>
  <si>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</si>
  <si>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</si>
  <si>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</si>
  <si>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</si>
  <si>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</si>
  <si>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</si>
  <si>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</si>
  <si>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</si>
  <si>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</si>
  <si>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</si>
  <si>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</si>
  <si>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</si>
  <si>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</si>
  <si>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</si>
  <si>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</si>
  <si>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</si>
  <si>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</si>
  <si>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</si>
  <si>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</si>
  <si>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</si>
  <si>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</si>
  <si>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</si>
  <si>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</si>
  <si>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</si>
  <si>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</si>
  <si>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</si>
  <si>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</si>
  <si>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</si>
  <si>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</si>
  <si>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</si>
  <si>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</si>
  <si>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</si>
  <si>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</si>
  <si>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</si>
  <si>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</si>
  <si>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</si>
  <si>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</si>
  <si>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</si>
  <si>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</si>
  <si>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</si>
  <si>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</si>
  <si>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</si>
  <si>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</si>
  <si>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</si>
  <si>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</si>
  <si>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</si>
  <si>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</si>
  <si>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</si>
  <si>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</si>
  <si>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</si>
  <si>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</si>
  <si>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</si>
  <si>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</si>
  <si>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</si>
  <si>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</si>
  <si>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</si>
  <si>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</si>
  <si>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</si>
  <si>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</si>
  <si>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</si>
  <si>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</si>
  <si>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</si>
  <si>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</si>
  <si>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</si>
  <si>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</si>
  <si>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</si>
  <si>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</si>
  <si>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</si>
  <si>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</si>
  <si>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</si>
  <si>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</si>
  <si>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</si>
  <si>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</si>
  <si>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</si>
  <si>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</si>
  <si>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</si>
  <si>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</si>
  <si>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</si>
  <si>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</si>
  <si>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</si>
  <si>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</si>
  <si>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</si>
  <si>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</si>
  <si>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</si>
  <si>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</si>
  <si>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</si>
  <si>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</si>
  <si>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</si>
  <si>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</si>
  <si>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</si>
  <si>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</si>
  <si>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</si>
  <si>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</si>
  <si>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</si>
  <si>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</si>
  <si>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</si>
  <si>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</si>
  <si>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</si>
  <si>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</si>
  <si>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</si>
  <si>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</si>
  <si>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</si>
  <si>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</si>
  <si>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</si>
  <si>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</si>
  <si>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</si>
  <si>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</si>
  <si>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</si>
  <si>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</si>
  <si>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</si>
  <si>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</si>
  <si>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</si>
  <si>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</si>
  <si>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</si>
  <si>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</si>
  <si>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</si>
  <si>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</si>
  <si>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</si>
  <si>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</si>
  <si>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</si>
  <si>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</si>
  <si>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</si>
  <si>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</si>
  <si>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</si>
  <si>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</si>
  <si>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</si>
  <si>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</si>
  <si>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</si>
  <si>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</si>
  <si>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</si>
  <si>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</si>
  <si>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</si>
  <si>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</si>
  <si>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</si>
  <si>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</si>
  <si>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</si>
  <si>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</si>
  <si>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</si>
  <si>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</si>
  <si>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</si>
  <si>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</si>
  <si>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</si>
  <si>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</si>
  <si>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</si>
  <si>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</si>
  <si>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</si>
  <si>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</si>
  <si>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</si>
  <si>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</si>
  <si>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</si>
  <si>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</si>
  <si>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</si>
  <si>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</si>
  <si>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</si>
  <si>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</si>
  <si>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</si>
  <si>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</si>
  <si>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</si>
  <si>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</si>
  <si>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</si>
  <si>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</si>
  <si>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</si>
  <si>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</si>
  <si>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</si>
  <si>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</si>
  <si>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</si>
  <si>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</si>
  <si>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</si>
  <si>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</si>
  <si>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</si>
  <si>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</si>
  <si>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</si>
  <si>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</si>
  <si>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</si>
  <si>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</si>
  <si>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</si>
  <si>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</si>
  <si>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</si>
  <si>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</si>
  <si>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</si>
  <si>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</si>
  <si>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</si>
  <si>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</si>
  <si>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</si>
  <si>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</si>
  <si>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</si>
  <si>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</si>
  <si>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</si>
  <si>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</si>
  <si>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</si>
  <si>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</si>
  <si>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</si>
  <si>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</si>
  <si>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</si>
  <si>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</si>
  <si>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</si>
  <si>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</si>
  <si>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</si>
  <si>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</si>
  <si>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</si>
  <si>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</si>
  <si>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</si>
  <si>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</si>
  <si>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</si>
  <si>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</si>
  <si>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</si>
  <si>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</si>
  <si>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</si>
  <si>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</si>
  <si>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</si>
  <si>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</si>
  <si>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</si>
  <si>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</si>
  <si>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</si>
  <si>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</si>
  <si>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</si>
  <si>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</si>
  <si>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</si>
  <si>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</si>
  <si>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</si>
  <si>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</si>
  <si>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</si>
  <si>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</si>
  <si>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</si>
  <si>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</si>
  <si>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</si>
  <si>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</si>
  <si>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</si>
  <si>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</si>
  <si>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</si>
  <si>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</si>
  <si>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</si>
  <si>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</si>
  <si>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</si>
  <si>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</si>
  <si>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</si>
  <si>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</si>
  <si>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</si>
  <si>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</si>
  <si>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</si>
  <si>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</si>
  <si>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</si>
  <si>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</si>
  <si>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</si>
  <si>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</si>
  <si>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</si>
  <si>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</si>
  <si>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</si>
  <si>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</si>
  <si>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</si>
  <si>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</si>
  <si>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</si>
  <si>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</si>
  <si>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</si>
  <si>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</si>
  <si>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</si>
  <si>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</si>
  <si>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</si>
  <si>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</si>
  <si>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</si>
  <si>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</si>
  <si>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</si>
  <si>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</si>
  <si>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</si>
  <si>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</si>
  <si>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</si>
  <si>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</si>
  <si>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</si>
  <si>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</si>
  <si>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</si>
  <si>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</si>
  <si>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</si>
  <si>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</si>
  <si>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</si>
  <si>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</si>
  <si>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</si>
  <si>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</si>
  <si>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</si>
  <si>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</si>
  <si>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</si>
  <si>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</si>
  <si>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</si>
  <si>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</si>
  <si>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</si>
  <si>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</si>
  <si>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</si>
  <si>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</si>
  <si>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</si>
  <si>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</si>
  <si>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</si>
  <si>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</si>
  <si>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</si>
  <si>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</si>
  <si>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</si>
  <si>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</si>
  <si>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</si>
  <si>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</si>
  <si>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</si>
  <si>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</si>
  <si>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</si>
  <si>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</si>
  <si>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</si>
  <si>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</si>
  <si>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</si>
  <si>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</si>
  <si>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</si>
  <si>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</si>
  <si>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</si>
  <si>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</si>
  <si>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</si>
  <si>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</si>
  <si>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</si>
  <si>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</si>
  <si>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</si>
  <si>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</si>
  <si>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</si>
  <si>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</si>
  <si>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</si>
  <si>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</si>
  <si>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</si>
  <si>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</si>
  <si>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</si>
  <si>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</si>
  <si>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</si>
  <si>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</si>
  <si>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</si>
  <si>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</si>
  <si>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</si>
  <si>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</si>
  <si>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</si>
  <si>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</si>
  <si>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</si>
  <si>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</si>
  <si>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</si>
  <si>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</si>
  <si>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</si>
  <si>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</si>
  <si>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</si>
  <si>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</si>
  <si>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</si>
  <si>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</si>
  <si>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</si>
  <si>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</si>
  <si>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</si>
  <si>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</si>
  <si>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</si>
  <si>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</si>
  <si>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</si>
  <si>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</si>
  <si>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</si>
  <si>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</si>
  <si>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</si>
  <si>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</si>
  <si>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</si>
  <si>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</si>
  <si>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</si>
  <si>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</si>
  <si>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</si>
  <si>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</si>
  <si>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</si>
  <si>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</si>
  <si>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</si>
  <si>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</si>
  <si>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</si>
  <si>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</si>
  <si>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</si>
  <si>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</si>
  <si>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</si>
  <si>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</si>
  <si>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</si>
  <si>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</si>
  <si>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</si>
  <si>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</si>
  <si>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</si>
  <si>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</si>
  <si>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</si>
  <si>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</si>
  <si>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</si>
  <si>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</si>
  <si>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</si>
  <si>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</si>
  <si>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</si>
  <si>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</si>
  <si>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</si>
  <si>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</si>
  <si>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</si>
  <si>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</si>
  <si>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</si>
  <si>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</si>
  <si>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</si>
  <si>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</si>
  <si>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</si>
  <si>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</si>
  <si>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</si>
  <si>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</si>
  <si>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</si>
  <si>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</si>
  <si>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</si>
  <si>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</si>
  <si>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</si>
  <si>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</si>
  <si>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</si>
  <si>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</si>
  <si>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</si>
  <si>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</si>
  <si>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</si>
  <si>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</si>
  <si>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</si>
  <si>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</si>
  <si>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</si>
  <si>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</si>
  <si>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</si>
  <si>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</si>
  <si>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</si>
  <si>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</si>
  <si>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</si>
  <si>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</si>
  <si>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</si>
  <si>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</si>
  <si>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</si>
  <si>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</si>
  <si>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</si>
  <si>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</si>
  <si>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</si>
  <si>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</si>
  <si>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</si>
  <si>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</si>
  <si>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</si>
  <si>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</si>
  <si>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</si>
  <si>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</si>
  <si>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</si>
  <si>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</si>
  <si>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</si>
  <si>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</si>
  <si>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</si>
  <si>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</si>
  <si>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</si>
  <si>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</si>
  <si>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</si>
  <si>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</si>
  <si>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</si>
  <si>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</si>
  <si>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</si>
  <si>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</si>
  <si>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</si>
  <si>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</si>
  <si>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</si>
  <si>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</si>
  <si>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</si>
  <si>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</si>
  <si>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</si>
  <si>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</si>
  <si>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</si>
  <si>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</si>
  <si>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</si>
  <si>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</si>
  <si>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</si>
  <si>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</si>
  <si>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</si>
  <si>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</si>
  <si>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</si>
  <si>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</si>
  <si>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</si>
  <si>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</si>
  <si>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</si>
  <si>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</si>
  <si>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</si>
  <si>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</si>
  <si>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</si>
  <si>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</si>
  <si>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</si>
  <si>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</si>
  <si>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</si>
  <si>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</si>
  <si>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</si>
  <si>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</si>
  <si>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</si>
  <si>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</si>
  <si>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</si>
  <si>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</si>
  <si>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</si>
  <si>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</si>
  <si>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</si>
  <si>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</si>
  <si>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</si>
  <si>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</si>
  <si>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</si>
  <si>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</si>
  <si>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</si>
  <si>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</si>
  <si>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</si>
  <si>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</si>
  <si>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</si>
  <si>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</si>
  <si>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</si>
  <si>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</si>
  <si>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</si>
  <si>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</si>
  <si>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</si>
  <si>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</si>
  <si>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</si>
  <si>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</si>
  <si>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</si>
  <si>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</si>
  <si>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</si>
  <si>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</si>
  <si>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</si>
  <si>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</si>
  <si>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</si>
  <si>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</si>
  <si>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</si>
  <si>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</si>
  <si>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</si>
  <si>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</si>
  <si>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</si>
  <si>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</si>
  <si>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</si>
  <si>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</si>
  <si>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</si>
  <si>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</si>
  <si>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</si>
  <si>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</si>
  <si>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</si>
  <si>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</si>
  <si>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</si>
  <si>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</si>
  <si>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</si>
  <si>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</si>
  <si>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</si>
  <si>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</si>
  <si>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</si>
  <si>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</si>
  <si>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</si>
  <si>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</si>
  <si>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</si>
  <si>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</si>
  <si>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</si>
  <si>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</si>
  <si>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</si>
  <si>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</si>
  <si>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</si>
  <si>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</si>
  <si>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</si>
  <si>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</si>
  <si>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</si>
  <si>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</si>
  <si>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</si>
  <si>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</si>
  <si>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</si>
  <si>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</si>
  <si>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</si>
  <si>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</si>
  <si>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</si>
  <si>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</si>
  <si>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</si>
  <si>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</si>
  <si>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</si>
  <si>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</si>
  <si>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</si>
  <si>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</si>
  <si>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</si>
  <si>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</si>
  <si>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</si>
  <si>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</si>
  <si>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</si>
  <si>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</si>
  <si>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</si>
  <si>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</si>
  <si>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</si>
  <si>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</si>
  <si>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</si>
  <si>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</si>
  <si>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</si>
  <si>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</si>
  <si>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</si>
  <si>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</si>
  <si>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</si>
  <si>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</si>
  <si>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</si>
  <si>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</si>
  <si>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</si>
  <si>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</si>
  <si>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</si>
  <si>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</si>
  <si>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</si>
  <si>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</si>
  <si>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</si>
  <si>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</si>
  <si>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</si>
  <si>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</si>
  <si>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</si>
  <si>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</si>
  <si>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</si>
  <si>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</si>
  <si>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</si>
  <si>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</si>
  <si>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</si>
  <si>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</si>
  <si>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</si>
  <si>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</si>
  <si>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</si>
  <si>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</si>
  <si>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</si>
  <si>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</si>
  <si>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</si>
  <si>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</si>
  <si>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</si>
  <si>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</si>
  <si>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</si>
  <si>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</si>
  <si>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</si>
  <si>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</si>
  <si>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</si>
  <si>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</si>
  <si>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</si>
  <si>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</si>
  <si>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</si>
  <si>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</si>
  <si>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</si>
  <si>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</si>
  <si>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</si>
  <si>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</si>
  <si>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</si>
  <si>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</si>
  <si>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</si>
  <si>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</si>
  <si>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</si>
  <si>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</si>
  <si>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</si>
  <si>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</si>
  <si>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</si>
  <si>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</si>
  <si>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</si>
  <si>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</si>
  <si>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</si>
  <si>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</si>
  <si>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</si>
  <si>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</si>
  <si>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</si>
  <si>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</si>
  <si>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</si>
  <si>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</si>
  <si>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</si>
  <si>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</si>
  <si>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</si>
  <si>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</si>
  <si>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</si>
  <si>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</si>
  <si>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</si>
  <si>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</si>
  <si>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</si>
  <si>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</si>
  <si>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</si>
  <si>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</si>
  <si>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</si>
  <si>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</si>
  <si>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</si>
  <si>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</si>
  <si>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</si>
  <si>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</si>
  <si>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</si>
  <si>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</si>
  <si>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</si>
  <si>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</si>
  <si>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</si>
  <si>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</si>
  <si>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</si>
  <si>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</si>
  <si>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</si>
  <si>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</si>
  <si>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</si>
  <si>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</si>
  <si>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</si>
  <si>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</si>
  <si>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</si>
  <si>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</si>
  <si>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</si>
  <si>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</si>
  <si>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</si>
  <si>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</si>
  <si>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</si>
  <si>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</si>
  <si>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</si>
  <si>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</si>
  <si>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</si>
  <si>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</si>
  <si>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</si>
  <si>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</si>
  <si>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</si>
  <si>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</si>
  <si>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</si>
  <si>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</si>
  <si>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</si>
  <si>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</si>
  <si>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</si>
  <si>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</si>
  <si>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</si>
  <si>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</si>
  <si>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</si>
  <si>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</si>
  <si>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</si>
  <si>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</si>
  <si>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</si>
  <si>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</si>
  <si>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</si>
  <si>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</si>
  <si>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</si>
  <si>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</si>
  <si>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</si>
  <si>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</si>
  <si>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</si>
  <si>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</si>
  <si>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</si>
  <si>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</si>
  <si>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</si>
  <si>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</si>
  <si>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</si>
  <si>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</si>
  <si>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</si>
  <si>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</si>
  <si>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</si>
  <si>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</si>
  <si>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</si>
  <si>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</si>
  <si>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</si>
  <si>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</si>
  <si>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</si>
  <si>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</si>
  <si>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</si>
  <si>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</si>
  <si>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</si>
  <si>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</si>
  <si>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</si>
  <si>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</si>
  <si>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</si>
  <si>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</si>
  <si>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</si>
  <si>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</si>
  <si>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</si>
  <si>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</si>
  <si>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</si>
  <si>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</si>
  <si>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</si>
  <si>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</si>
  <si>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</si>
  <si>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</si>
  <si>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</si>
  <si>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</si>
  <si>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</si>
  <si>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</si>
  <si>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</si>
  <si>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</si>
  <si>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</si>
  <si>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</si>
  <si>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</si>
  <si>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</si>
  <si>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</si>
  <si>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</si>
  <si>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</si>
  <si>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</si>
  <si>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</si>
  <si>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</si>
  <si>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</si>
  <si>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</si>
  <si>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</si>
  <si>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</si>
  <si>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</si>
  <si>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</si>
  <si>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</si>
  <si>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</si>
  <si>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</si>
  <si>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</si>
  <si>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</si>
  <si>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</si>
  <si>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</si>
  <si>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</si>
  <si>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</si>
  <si>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</si>
  <si>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</si>
  <si>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</si>
  <si>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</si>
  <si>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</si>
  <si>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</si>
  <si>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</si>
  <si>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</si>
  <si>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</si>
  <si>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</si>
  <si>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</si>
  <si>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</si>
  <si>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</si>
  <si>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</si>
  <si>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</si>
  <si>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</si>
  <si>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</si>
  <si>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</si>
  <si>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</si>
  <si>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</si>
  <si>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</si>
  <si>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</si>
  <si>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</si>
  <si>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</si>
  <si>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</si>
  <si>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</si>
  <si>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</si>
  <si>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</si>
  <si>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</si>
  <si>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</si>
  <si>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</si>
  <si>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</si>
  <si>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</si>
  <si>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</si>
  <si>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</si>
  <si>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</si>
  <si>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</si>
  <si>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</si>
  <si>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</si>
  <si>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</si>
  <si>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</si>
  <si>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</si>
  <si>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</si>
  <si>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</si>
  <si>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</si>
  <si>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</si>
  <si>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</si>
  <si>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</si>
  <si>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</si>
  <si>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</si>
  <si>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</si>
  <si>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</si>
  <si>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</si>
  <si>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</si>
  <si>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</si>
  <si>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</si>
  <si>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</si>
  <si>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</si>
  <si>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</si>
  <si>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</si>
  <si>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</si>
  <si>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</si>
  <si>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</si>
  <si>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</si>
  <si>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</si>
  <si>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</si>
  <si>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</si>
  <si>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</si>
  <si>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</si>
  <si>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</si>
  <si>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</si>
  <si>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</si>
  <si>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</si>
  <si>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</si>
  <si>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</si>
  <si>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</si>
  <si>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</si>
  <si>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</si>
  <si>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</si>
  <si>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</si>
  <si>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</si>
  <si>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</si>
  <si>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</si>
  <si>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</si>
  <si>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</si>
  <si>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</si>
  <si>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</si>
  <si>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</si>
  <si>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</si>
  <si>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</si>
  <si>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</si>
  <si>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</si>
  <si>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</si>
  <si>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</si>
  <si>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</si>
  <si>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</si>
  <si>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</si>
  <si>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</si>
  <si>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</si>
  <si>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</si>
  <si>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</si>
  <si>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</si>
  <si>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</si>
  <si>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</si>
  <si>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</si>
  <si>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</si>
  <si>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</si>
  <si>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</si>
  <si>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</si>
  <si>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</si>
  <si>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</si>
  <si>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</si>
  <si>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</si>
  <si>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</si>
  <si>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</si>
  <si>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</si>
  <si>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</si>
  <si>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</si>
  <si>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</si>
  <si>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</si>
  <si>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</si>
  <si>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</si>
  <si>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</si>
  <si>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</si>
  <si>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</si>
  <si>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</si>
  <si>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</si>
  <si>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</si>
  <si>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</si>
  <si>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</si>
  <si>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</si>
  <si>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</si>
  <si>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</si>
  <si>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</si>
  <si>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</si>
  <si>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</si>
  <si>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</si>
  <si>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</si>
  <si>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</si>
  <si>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</si>
  <si>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</si>
  <si>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</si>
  <si>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</si>
  <si>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</si>
  <si>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</si>
  <si>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</si>
  <si>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</si>
  <si>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</si>
  <si>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</si>
  <si>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</si>
  <si>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</si>
  <si>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</si>
  <si>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</si>
  <si>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</si>
  <si>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</si>
  <si>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</si>
  <si>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</si>
  <si>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</si>
  <si>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</si>
  <si>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</si>
  <si>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</si>
  <si>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</si>
  <si>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</si>
  <si>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</si>
  <si>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</si>
  <si>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</si>
  <si>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</si>
  <si>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</si>
  <si>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</si>
  <si>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</si>
  <si>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</si>
  <si>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</si>
  <si>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</si>
  <si>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</si>
  <si>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</si>
  <si>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</si>
  <si>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</si>
  <si>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</si>
  <si>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</si>
  <si>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</si>
  <si>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</si>
  <si>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</si>
  <si>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</si>
  <si>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</si>
  <si>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</si>
  <si>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</si>
  <si>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</si>
  <si>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</si>
  <si>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</si>
  <si>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</si>
  <si>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</si>
  <si>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</si>
  <si>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</si>
  <si>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</si>
  <si>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</si>
  <si>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</si>
  <si>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</si>
  <si>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</si>
  <si>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</si>
  <si>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</si>
  <si>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</si>
  <si>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</si>
  <si>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</si>
  <si>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</si>
  <si>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</si>
  <si>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</si>
  <si>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</si>
  <si>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</si>
  <si>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</si>
  <si>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</si>
  <si>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</si>
  <si>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</si>
  <si>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</si>
  <si>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</si>
  <si>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</si>
  <si>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</si>
  <si>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</si>
  <si>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</si>
  <si>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</si>
  <si>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</si>
  <si>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</si>
  <si>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</si>
  <si>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</si>
  <si>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</si>
  <si>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</si>
  <si>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</si>
  <si>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</si>
  <si>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</si>
  <si>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</si>
  <si>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</si>
  <si>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</si>
  <si>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</si>
  <si>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</si>
  <si>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</si>
  <si>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</si>
  <si>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</si>
  <si>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</si>
  <si>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</si>
  <si>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</si>
  <si>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</si>
  <si>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</si>
  <si>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</si>
  <si>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</si>
  <si>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</si>
  <si>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</si>
  <si>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</si>
  <si>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</si>
  <si>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</si>
  <si>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</si>
  <si>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</si>
  <si>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</si>
  <si>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</si>
  <si>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</si>
  <si>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</si>
  <si>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</si>
  <si>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</si>
  <si>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</si>
  <si>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</si>
  <si>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</si>
  <si>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</si>
  <si>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</si>
  <si>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</si>
  <si>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</si>
  <si>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</si>
  <si>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</si>
  <si>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</si>
  <si>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</si>
  <si>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</si>
  <si>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</si>
  <si>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</si>
  <si>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</si>
  <si>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</si>
  <si>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</si>
  <si>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</si>
  <si>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</si>
  <si>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</si>
  <si>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</si>
  <si>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</si>
  <si>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</si>
  <si>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</si>
  <si>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</si>
  <si>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</si>
  <si>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</si>
  <si>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</si>
  <si>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</si>
  <si>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</si>
  <si>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</si>
  <si>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</si>
  <si>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</si>
  <si>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</si>
  <si>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</si>
  <si>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</si>
  <si>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</si>
  <si>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</si>
  <si>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</si>
  <si>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</si>
  <si>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</si>
  <si>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</si>
  <si>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</si>
  <si>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</si>
  <si>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</si>
  <si>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</si>
  <si>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</si>
  <si>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</si>
  <si>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</si>
  <si>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</si>
  <si>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</si>
  <si>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</si>
  <si>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</si>
  <si>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</si>
  <si>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</si>
  <si>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</si>
  <si>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</si>
  <si>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</si>
  <si>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</si>
  <si>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</si>
  <si>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</si>
  <si>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</si>
  <si>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</si>
  <si>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</si>
  <si>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</si>
  <si>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</si>
  <si>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</si>
  <si>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</si>
  <si>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</si>
  <si>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</si>
  <si>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</si>
  <si>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</si>
  <si>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</si>
  <si>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</si>
  <si>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</si>
  <si>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</si>
  <si>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</si>
  <si>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</si>
  <si>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</si>
  <si>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</si>
  <si>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</si>
  <si>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</si>
  <si>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</si>
  <si>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</si>
  <si>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</si>
  <si>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</si>
  <si>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</si>
  <si>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</si>
  <si>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</si>
  <si>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</si>
  <si>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</si>
  <si>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</si>
  <si>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</si>
  <si>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</si>
  <si>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</si>
  <si>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</si>
  <si>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</si>
  <si>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</si>
  <si>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</si>
  <si>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</si>
  <si>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</si>
  <si>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</si>
  <si>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</si>
  <si>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</si>
  <si>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</si>
  <si>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</si>
  <si>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</si>
  <si>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</si>
  <si>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</si>
  <si>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</si>
  <si>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</si>
  <si>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</si>
  <si>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</si>
  <si>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</si>
  <si>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</si>
  <si>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</si>
  <si>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</si>
  <si>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</si>
  <si>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</si>
  <si>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</si>
  <si>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</si>
  <si>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</si>
  <si>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</si>
  <si>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</si>
  <si>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</si>
  <si>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</si>
  <si>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</si>
  <si>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</si>
  <si>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</si>
  <si>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</si>
  <si>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</si>
  <si>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</si>
  <si>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</si>
  <si>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</si>
  <si>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</si>
  <si>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</si>
  <si>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</si>
  <si>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</si>
  <si>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</si>
  <si>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</si>
  <si>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</si>
  <si>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</si>
  <si>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</si>
  <si>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</si>
  <si>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</si>
  <si>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</si>
  <si>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</si>
  <si>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</si>
  <si>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</si>
  <si>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</si>
  <si>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</si>
  <si>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</si>
  <si>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</si>
  <si>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</si>
  <si>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</si>
  <si>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</si>
  <si>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</si>
  <si>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</si>
  <si>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</si>
  <si>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</si>
  <si>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</si>
  <si>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</si>
  <si>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</si>
  <si>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</si>
  <si>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</si>
  <si>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</si>
  <si>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</si>
  <si>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</si>
  <si>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</si>
  <si>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</si>
  <si>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</si>
  <si>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</si>
  <si>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</si>
  <si>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</si>
  <si>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</si>
  <si>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</si>
  <si>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</si>
  <si>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</si>
  <si>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</si>
  <si>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</si>
  <si>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</si>
  <si>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</si>
  <si>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</si>
  <si>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</si>
  <si>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</si>
  <si>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</si>
  <si>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</si>
  <si>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</si>
  <si>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</si>
  <si>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</si>
  <si>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</si>
  <si>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</si>
  <si>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</si>
  <si>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</si>
  <si>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</si>
  <si>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</si>
  <si>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</si>
  <si>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</si>
  <si>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</si>
  <si>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</si>
  <si>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</si>
  <si>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</si>
  <si>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</si>
  <si>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</si>
  <si>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</si>
  <si>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</si>
  <si>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</si>
  <si>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</si>
  <si>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</si>
  <si>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</si>
  <si>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</si>
  <si>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</si>
  <si>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</si>
  <si>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</si>
  <si>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</si>
  <si>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</si>
  <si>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</si>
  <si>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</si>
  <si>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</si>
  <si>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</si>
  <si>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</si>
  <si>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</si>
  <si>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</si>
  <si>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</si>
  <si>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</si>
  <si>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</si>
  <si>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</si>
  <si>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</si>
  <si>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</si>
  <si>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</si>
  <si>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</si>
  <si>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</si>
  <si>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</si>
  <si>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</si>
  <si>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</si>
  <si>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</si>
  <si>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</si>
  <si>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</si>
  <si>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</si>
  <si>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</si>
  <si>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</si>
  <si>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</si>
  <si>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</si>
  <si>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</si>
  <si>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</si>
  <si>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</si>
  <si>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</si>
  <si>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</si>
  <si>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</si>
  <si>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</si>
  <si>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</si>
  <si>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</si>
  <si>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</si>
  <si>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</si>
  <si>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</si>
  <si>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</si>
  <si>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</si>
  <si>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</si>
  <si>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</si>
  <si>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</si>
  <si>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</si>
  <si>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</si>
  <si>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</si>
  <si>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</si>
  <si>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</si>
  <si>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</si>
  <si>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</si>
  <si>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</si>
  <si>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</si>
  <si>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</si>
  <si>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</si>
  <si>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</si>
  <si>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</si>
  <si>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</si>
  <si>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</si>
  <si>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</si>
  <si>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</si>
  <si>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</si>
  <si>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</si>
  <si>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</si>
  <si>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</si>
  <si>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</si>
  <si>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</si>
  <si>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</si>
  <si>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</si>
  <si>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</si>
  <si>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</si>
  <si>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</si>
  <si>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</si>
  <si>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</si>
  <si>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</si>
  <si>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</si>
  <si>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</si>
  <si>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</si>
  <si>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</si>
  <si>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</si>
  <si>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</si>
  <si>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</si>
  <si>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</si>
  <si>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</si>
  <si>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</si>
  <si>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</si>
  <si>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</si>
  <si>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</si>
  <si>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</si>
  <si>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</si>
  <si>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</si>
  <si>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</si>
  <si>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</si>
  <si>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</si>
  <si>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</si>
  <si>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</si>
  <si>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</si>
  <si>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</si>
  <si>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</si>
  <si>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</si>
  <si>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</si>
  <si>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</si>
  <si>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</si>
  <si>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</si>
  <si>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</si>
  <si>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</si>
  <si>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</si>
  <si>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</si>
  <si>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</si>
  <si>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</si>
  <si>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</si>
  <si>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</si>
  <si>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</si>
  <si>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</si>
  <si>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</si>
  <si>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</si>
  <si>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</si>
  <si>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</si>
  <si>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</si>
  <si>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</si>
  <si>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</si>
  <si>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</si>
  <si>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</si>
  <si>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</si>
  <si>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</si>
  <si>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</si>
  <si>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</si>
  <si>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</si>
  <si>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</si>
  <si>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</si>
  <si>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</si>
  <si>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</si>
  <si>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</si>
  <si>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</si>
  <si>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</si>
  <si>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</si>
  <si>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</si>
  <si>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</si>
  <si>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</si>
  <si>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</si>
  <si>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</si>
  <si>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</si>
  <si>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</si>
  <si>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</si>
  <si>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</si>
  <si>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</si>
  <si>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</si>
  <si>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</si>
  <si>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</si>
  <si>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</si>
  <si>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</si>
  <si>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</si>
  <si>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</si>
  <si>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</si>
  <si>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</si>
  <si>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</si>
  <si>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</si>
  <si>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</si>
  <si>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</si>
  <si>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</si>
  <si>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</si>
  <si>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</si>
  <si>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</si>
  <si>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</si>
  <si>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</si>
  <si>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</si>
  <si>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</si>
  <si>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</si>
  <si>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</si>
  <si>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</si>
  <si>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</si>
  <si>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</si>
  <si>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</si>
  <si>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</si>
  <si>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</si>
  <si>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</si>
  <si>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</si>
  <si>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</si>
  <si>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</si>
  <si>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</si>
  <si>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</si>
  <si>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</si>
  <si>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</si>
  <si>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</si>
  <si>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</si>
  <si>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</si>
  <si>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</si>
  <si>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</si>
  <si>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</si>
  <si>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</si>
  <si>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</si>
  <si>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</si>
  <si>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</si>
  <si>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</si>
  <si>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</si>
  <si>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</si>
  <si>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</si>
  <si>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</si>
  <si>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</si>
  <si>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</si>
  <si>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</si>
  <si>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</si>
  <si>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</si>
  <si>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</si>
  <si>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</si>
  <si>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</si>
  <si>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</si>
  <si>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</si>
  <si>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</si>
  <si>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</si>
  <si>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</si>
  <si>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</si>
  <si>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</si>
  <si>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</si>
  <si>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</si>
  <si>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</si>
  <si>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</si>
  <si>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</si>
  <si>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</si>
  <si>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</si>
  <si>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</si>
  <si>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</si>
  <si>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</si>
  <si>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</si>
  <si>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</si>
  <si>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</si>
  <si>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</si>
  <si>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</si>
  <si>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</si>
  <si>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</si>
  <si>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</si>
  <si>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</si>
  <si>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</si>
  <si>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</si>
  <si>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</si>
  <si>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</si>
  <si>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</si>
  <si>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</si>
  <si>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</si>
  <si>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</si>
  <si>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</si>
  <si>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</si>
  <si>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</si>
  <si>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</si>
  <si>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</si>
  <si>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</si>
  <si>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</si>
  <si>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</si>
  <si>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</si>
  <si>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</si>
  <si>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</si>
  <si>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</si>
  <si>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</si>
  <si>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</si>
  <si>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</si>
  <si>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</si>
  <si>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</si>
  <si>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</si>
  <si>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</si>
  <si>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</si>
  <si>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</si>
  <si>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</si>
  <si>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</si>
  <si>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</si>
  <si>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</si>
  <si>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</si>
  <si>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</si>
  <si>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</si>
  <si>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</si>
  <si>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</si>
  <si>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</si>
  <si>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</si>
  <si>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</si>
  <si>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</si>
  <si>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</si>
  <si>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</si>
  <si>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</si>
  <si>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</si>
  <si>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</si>
  <si>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</si>
  <si>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</si>
  <si>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</si>
  <si>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</si>
  <si>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</si>
  <si>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</si>
  <si>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</si>
  <si>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</si>
  <si>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</si>
  <si>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</si>
  <si>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</si>
  <si>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</si>
  <si>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</si>
  <si>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</si>
  <si>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</si>
  <si>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</si>
  <si>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</si>
  <si>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</si>
  <si>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</si>
  <si>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</si>
  <si>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</si>
  <si>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</si>
  <si>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</si>
  <si>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</si>
  <si>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</si>
  <si>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</si>
  <si>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</si>
  <si>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</si>
  <si>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</si>
  <si>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</si>
  <si>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</si>
  <si>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</si>
  <si>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</si>
  <si>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</si>
  <si>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</si>
  <si>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</si>
  <si>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</si>
  <si>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</si>
  <si>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</si>
  <si>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</si>
  <si>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</si>
  <si>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</si>
  <si>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</si>
  <si>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</si>
  <si>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</si>
  <si>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</si>
  <si>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</si>
  <si>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</si>
  <si>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</si>
  <si>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</si>
  <si>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</si>
  <si>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</si>
  <si>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</si>
  <si>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</si>
  <si>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</si>
  <si>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</si>
  <si>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</si>
  <si>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</si>
  <si>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</si>
  <si>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</si>
  <si>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</si>
  <si>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</si>
  <si>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</si>
  <si>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</si>
  <si>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</si>
  <si>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</si>
  <si>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</si>
  <si>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</si>
  <si>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</si>
  <si>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</si>
  <si>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</si>
  <si>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</si>
  <si>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</si>
  <si>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</si>
  <si>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</si>
  <si>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</si>
  <si>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</si>
  <si>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</si>
  <si>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</si>
  <si>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</si>
  <si>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</si>
  <si>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</si>
  <si>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</si>
  <si>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</si>
  <si>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</si>
  <si>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</si>
  <si>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</si>
  <si>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</si>
  <si>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</si>
  <si>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</si>
  <si>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</si>
  <si>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</si>
  <si>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</si>
  <si>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</si>
  <si>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</si>
  <si>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</si>
  <si>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</si>
  <si>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</si>
  <si>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</si>
  <si>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</si>
  <si>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</si>
  <si>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</si>
  <si>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</si>
  <si>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</si>
  <si>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</si>
  <si>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</si>
  <si>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</si>
  <si>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</si>
  <si>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</si>
  <si>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</si>
  <si>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</si>
  <si>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</si>
  <si>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</si>
  <si>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</si>
  <si>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</si>
  <si>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</si>
  <si>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</si>
  <si>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</si>
  <si>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</si>
  <si>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</si>
  <si>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</si>
  <si>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</si>
  <si>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</si>
  <si>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</si>
  <si>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</si>
  <si>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</si>
  <si>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</si>
  <si>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</si>
  <si>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</si>
  <si>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</si>
  <si>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</si>
  <si>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</si>
  <si>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</si>
  <si>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</si>
  <si>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</si>
  <si>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</si>
  <si>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</si>
  <si>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</si>
  <si>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</si>
  <si>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</si>
  <si>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</si>
  <si>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</si>
  <si>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</si>
  <si>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</si>
  <si>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</si>
  <si>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</si>
  <si>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</si>
  <si>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</si>
  <si>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</si>
  <si>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</si>
  <si>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</si>
  <si>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</si>
  <si>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</si>
  <si>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</si>
  <si>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</si>
  <si>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</si>
  <si>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</si>
  <si>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</si>
  <si>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</si>
  <si>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</si>
  <si>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</si>
  <si>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</si>
  <si>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</si>
  <si>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</si>
  <si>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</si>
  <si>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</si>
  <si>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</si>
  <si>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</si>
  <si>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</si>
  <si>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</si>
  <si>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</si>
  <si>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</si>
  <si>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</si>
  <si>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</si>
  <si>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</si>
  <si>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</si>
  <si>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</si>
  <si>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</si>
  <si>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</si>
  <si>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</si>
  <si>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</si>
  <si>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</si>
  <si>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</si>
  <si>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</si>
  <si>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</si>
  <si>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</si>
  <si>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</si>
  <si>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</si>
  <si>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</si>
  <si>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</si>
  <si>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</si>
  <si>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</si>
  <si>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</si>
  <si>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</si>
  <si>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</si>
  <si>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</si>
  <si>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</si>
  <si>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</si>
  <si>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</si>
  <si>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</si>
  <si>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</si>
  <si>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</si>
  <si>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</si>
  <si>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</si>
  <si>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</si>
  <si>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</si>
  <si>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</si>
  <si>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</si>
  <si>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</si>
  <si>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</si>
  <si>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</si>
  <si>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</si>
  <si>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</si>
  <si>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</si>
  <si>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</si>
  <si>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</si>
  <si>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</si>
  <si>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</si>
  <si>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</si>
  <si>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</si>
  <si>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</si>
  <si>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</si>
  <si>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</si>
  <si>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</si>
  <si>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</si>
  <si>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</si>
  <si>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</si>
  <si>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</si>
  <si>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</si>
  <si>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</si>
  <si>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</si>
  <si>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</si>
  <si>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</si>
  <si>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</si>
  <si>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</si>
  <si>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</si>
  <si>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</si>
  <si>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</si>
  <si>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</si>
  <si>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</si>
  <si>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</si>
  <si>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</si>
  <si>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</si>
  <si>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</si>
  <si>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</si>
  <si>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</si>
  <si>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</si>
  <si>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</si>
  <si>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</si>
  <si>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</si>
  <si>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</si>
  <si>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</si>
  <si>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</si>
  <si>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</si>
  <si>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</si>
  <si>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</si>
  <si>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</si>
  <si>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</si>
  <si>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</si>
  <si>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</si>
  <si>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</si>
  <si>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</si>
  <si>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</si>
  <si>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</si>
  <si>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</si>
  <si>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</si>
  <si>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</si>
  <si>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</si>
  <si>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</si>
  <si>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</si>
  <si>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</si>
  <si>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</si>
  <si>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</si>
  <si>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</si>
  <si>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</si>
  <si>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</si>
  <si>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</si>
  <si>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</si>
  <si>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</si>
  <si>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</si>
  <si>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</si>
  <si>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</si>
  <si>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</si>
  <si>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</si>
  <si>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</si>
  <si>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</si>
  <si>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</si>
  <si>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</si>
  <si>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</si>
  <si>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</si>
  <si>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</si>
  <si>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</si>
  <si>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</si>
  <si>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</si>
  <si>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</si>
  <si>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</si>
  <si>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</si>
  <si>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</si>
  <si>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</si>
  <si>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</si>
  <si>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</si>
  <si>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</si>
  <si>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</si>
  <si>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</si>
  <si>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</si>
  <si>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</si>
  <si>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</si>
  <si>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</si>
  <si>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</si>
  <si>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</si>
  <si>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</si>
  <si>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</si>
  <si>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</si>
  <si>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</si>
  <si>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</si>
  <si>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</si>
  <si>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</si>
  <si>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</si>
  <si>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</si>
  <si>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</si>
  <si>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</si>
  <si>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</si>
  <si>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</si>
  <si>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</si>
  <si>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</si>
  <si>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</si>
  <si>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</si>
  <si>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</si>
  <si>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</si>
  <si>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</si>
  <si>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</si>
  <si>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</si>
  <si>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</si>
  <si>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</si>
  <si>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</si>
  <si>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</si>
  <si>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</si>
  <si>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</si>
  <si>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</si>
  <si>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</si>
  <si>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</si>
  <si>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</si>
  <si>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</si>
  <si>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</si>
  <si>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</si>
  <si>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</si>
  <si>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</si>
  <si>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</si>
  <si>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</si>
  <si>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</si>
  <si>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</si>
  <si>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</si>
  <si>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</si>
  <si>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</si>
  <si>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</si>
  <si>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</si>
  <si>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</si>
  <si>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</si>
  <si>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</si>
  <si>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</si>
  <si>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</si>
  <si>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</si>
  <si>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</si>
  <si>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</si>
  <si>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</si>
  <si>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</si>
  <si>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</si>
  <si>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</si>
  <si>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</si>
  <si>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</si>
  <si>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</si>
  <si>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</si>
  <si>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</si>
  <si>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</si>
  <si>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</si>
  <si>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</si>
  <si>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</si>
  <si>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</si>
  <si>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</si>
  <si>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</si>
  <si>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</si>
  <si>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</si>
  <si>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</si>
  <si>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</si>
  <si>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</si>
  <si>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</si>
  <si>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</si>
  <si>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</si>
  <si>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</si>
  <si>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</si>
  <si>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</si>
  <si>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</si>
  <si>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</si>
  <si>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</si>
  <si>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</si>
  <si>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</si>
  <si>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</si>
  <si>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</si>
  <si>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</si>
  <si>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</si>
  <si>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</si>
  <si>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</si>
  <si>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</si>
  <si>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</si>
  <si>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</si>
  <si>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</si>
  <si>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</si>
  <si>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</si>
  <si>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</si>
  <si>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</si>
  <si>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</si>
  <si>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</si>
  <si>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</si>
  <si>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</si>
  <si>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</si>
  <si>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</si>
  <si>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</si>
  <si>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</si>
  <si>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</si>
  <si>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</si>
  <si>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</si>
  <si>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</si>
  <si>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</si>
  <si>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</si>
  <si>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</si>
  <si>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</si>
  <si>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</si>
  <si>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</si>
  <si>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</si>
  <si>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</si>
  <si>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</si>
  <si>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</si>
  <si>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</si>
  <si>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</si>
  <si>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</si>
  <si>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</si>
  <si>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</si>
  <si>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</si>
  <si>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</si>
  <si>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</si>
  <si>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</si>
  <si>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</si>
  <si>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</si>
  <si>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</si>
  <si>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</si>
  <si>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</si>
  <si>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</si>
  <si>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</si>
  <si>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</si>
  <si>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</si>
  <si>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</si>
  <si>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</si>
  <si>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</si>
  <si>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</si>
  <si>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</si>
  <si>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</si>
  <si>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</si>
  <si>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</si>
  <si>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</si>
  <si>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</si>
  <si>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</si>
  <si>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</si>
  <si>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</si>
  <si>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</si>
  <si>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</si>
  <si>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</si>
  <si>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</si>
  <si>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</si>
  <si>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</si>
  <si>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</si>
  <si>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</si>
  <si>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</si>
  <si>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</si>
  <si>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</si>
  <si>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</si>
  <si>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</si>
  <si>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</si>
  <si>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</si>
  <si>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</si>
  <si>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</si>
  <si>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</si>
  <si>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</si>
  <si>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</si>
  <si>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</si>
  <si>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</si>
  <si>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</si>
  <si>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</si>
  <si>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</si>
  <si>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</si>
  <si>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</si>
  <si>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</si>
  <si>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</si>
  <si>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</si>
  <si>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</si>
  <si>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</si>
  <si>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</si>
  <si>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</si>
  <si>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</si>
  <si>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</si>
  <si>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</si>
  <si>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</si>
  <si>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</si>
  <si>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</si>
  <si>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</si>
  <si>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</si>
  <si>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</si>
  <si>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</si>
  <si>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</si>
  <si>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</si>
  <si>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</si>
  <si>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</si>
  <si>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</si>
  <si>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</si>
  <si>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</si>
  <si>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</si>
  <si>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</si>
  <si>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</si>
  <si>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</si>
  <si>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</si>
  <si>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</si>
  <si>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</si>
  <si>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</si>
  <si>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</si>
  <si>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</si>
  <si>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</si>
  <si>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</si>
  <si>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</si>
  <si>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</si>
  <si>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</si>
  <si>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</si>
  <si>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</si>
  <si>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</si>
  <si>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</si>
  <si>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</si>
  <si>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</si>
  <si>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</si>
  <si>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</si>
  <si>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</si>
  <si>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</si>
  <si>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</si>
  <si>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</si>
  <si>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</si>
  <si>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</si>
  <si>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</si>
  <si>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</si>
  <si>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</si>
  <si>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</si>
  <si>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</si>
  <si>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</si>
  <si>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</si>
  <si>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</si>
  <si>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</si>
  <si>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</si>
  <si>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</si>
  <si>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</si>
  <si>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</si>
  <si>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</si>
  <si>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</si>
  <si>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</si>
  <si>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</si>
  <si>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</si>
  <si>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</si>
  <si>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</si>
  <si>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</si>
  <si>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</si>
  <si>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</si>
  <si>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</si>
  <si>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</si>
  <si>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</si>
  <si>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</si>
  <si>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</si>
  <si>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</si>
  <si>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</si>
  <si>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</si>
  <si>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</si>
  <si>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</si>
  <si>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</si>
  <si>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</si>
  <si>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</si>
  <si>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</si>
  <si>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</si>
  <si>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</si>
  <si>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</si>
  <si>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</si>
  <si>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</si>
  <si>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</si>
  <si>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</si>
  <si>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</si>
  <si>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</si>
  <si>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</si>
  <si>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</si>
  <si>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</si>
  <si>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</si>
  <si>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</si>
  <si>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</si>
  <si>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</si>
  <si>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</si>
  <si>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</si>
  <si>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</si>
  <si>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</si>
  <si>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</si>
  <si>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</si>
  <si>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</si>
  <si>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</si>
  <si>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</si>
  <si>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</si>
  <si>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</si>
  <si>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</si>
  <si>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</si>
  <si>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</si>
  <si>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</si>
  <si>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</si>
  <si>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</si>
  <si>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</si>
  <si>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</si>
  <si>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</si>
  <si>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</si>
  <si>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</si>
  <si>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</si>
  <si>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</si>
  <si>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</si>
  <si>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</si>
  <si>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</si>
  <si>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</si>
  <si>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</si>
  <si>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</si>
  <si>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</si>
  <si>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</si>
  <si>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</si>
  <si>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</si>
  <si>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</si>
  <si>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</si>
  <si>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</si>
  <si>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</si>
  <si>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</si>
  <si>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</si>
  <si>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</si>
  <si>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</si>
  <si>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</si>
  <si>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</si>
  <si>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</si>
  <si>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</si>
  <si>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</si>
  <si>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</si>
  <si>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</si>
  <si>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</si>
  <si>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</si>
  <si>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</si>
  <si>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</si>
  <si>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</si>
  <si>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</si>
  <si>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</si>
  <si>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</si>
  <si>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</si>
  <si>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</si>
  <si>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</si>
  <si>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</si>
  <si>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</si>
  <si>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</si>
  <si>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</si>
  <si>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</si>
  <si>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</si>
  <si>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</si>
  <si>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</si>
  <si>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</si>
  <si>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</si>
  <si>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</si>
  <si>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</si>
  <si>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</si>
  <si>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</si>
  <si>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</si>
  <si>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</si>
  <si>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</si>
  <si>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</si>
  <si>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</si>
  <si>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</si>
  <si>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</si>
  <si>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</si>
  <si>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</si>
  <si>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</si>
  <si>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</si>
  <si>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</si>
  <si>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</si>
  <si>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</si>
  <si>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</si>
  <si>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</si>
  <si>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</si>
  <si>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</si>
  <si>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</si>
  <si>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</si>
  <si>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</si>
  <si>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</si>
  <si>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</si>
  <si>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</si>
  <si>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</si>
  <si>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</si>
  <si>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</si>
  <si>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</si>
  <si>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</si>
  <si>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</si>
  <si>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</si>
  <si>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</si>
  <si>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</si>
  <si>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</si>
  <si>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</si>
  <si>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</si>
  <si>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</si>
  <si>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</si>
  <si>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</si>
  <si>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</si>
  <si>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</si>
  <si>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</si>
  <si>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</si>
  <si>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</si>
  <si>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</si>
  <si>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</si>
  <si>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</si>
  <si>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</si>
  <si>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</si>
  <si>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</si>
  <si>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</si>
  <si>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</si>
  <si>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</si>
  <si>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</si>
  <si>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</si>
  <si>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</si>
  <si>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</si>
  <si>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</si>
  <si>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</si>
  <si>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</si>
  <si>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</si>
  <si>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</si>
  <si>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</si>
  <si>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</si>
  <si>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</si>
  <si>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</si>
  <si>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</si>
  <si>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</si>
  <si>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</si>
  <si>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</si>
  <si>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</si>
  <si>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</si>
  <si>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</si>
  <si>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</si>
  <si>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</si>
  <si>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</si>
  <si>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</si>
  <si>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</si>
  <si>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</si>
  <si>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</si>
  <si>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</si>
  <si>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</si>
  <si>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</si>
  <si>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</si>
  <si>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</si>
  <si>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</si>
  <si>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</si>
  <si>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</si>
  <si>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</si>
  <si>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</si>
  <si>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</si>
  <si>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</si>
  <si>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</si>
  <si>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</si>
  <si>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</si>
  <si>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</si>
  <si>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</si>
  <si>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</si>
  <si>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</si>
  <si>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</si>
  <si>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</si>
  <si>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</si>
  <si>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</si>
  <si>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</si>
  <si>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</si>
  <si>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</si>
  <si>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</si>
  <si>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</si>
  <si>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</si>
  <si>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</si>
  <si>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</si>
  <si>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</si>
  <si>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</si>
  <si>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</si>
  <si>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</si>
  <si>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</si>
  <si>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</si>
  <si>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</si>
  <si>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</si>
  <si>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</si>
  <si>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</si>
  <si>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</si>
  <si>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</si>
  <si>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</si>
  <si>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</si>
  <si>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</si>
  <si>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</si>
  <si>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</si>
  <si>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</si>
  <si>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</si>
  <si>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</si>
  <si>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</si>
  <si>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</si>
  <si>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</si>
  <si>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</si>
  <si>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</si>
  <si>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</si>
  <si>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</si>
  <si>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</si>
  <si>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</si>
  <si>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</si>
  <si>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</si>
  <si>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</si>
  <si>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</si>
  <si>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</si>
  <si>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</si>
  <si>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</si>
  <si>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</si>
  <si>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</si>
  <si>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</si>
  <si>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</si>
  <si>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</si>
  <si>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</si>
  <si>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</si>
  <si>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</si>
  <si>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</si>
  <si>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</si>
  <si>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</si>
  <si>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</si>
  <si>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</si>
  <si>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</si>
  <si>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</si>
  <si>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</si>
  <si>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</si>
  <si>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</si>
  <si>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</si>
  <si>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</si>
  <si>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</si>
  <si>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</si>
  <si>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</si>
  <si>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</si>
  <si>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</si>
  <si>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</si>
  <si>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</si>
  <si>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</si>
  <si>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</si>
  <si>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</si>
  <si>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</si>
  <si>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</si>
  <si>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</si>
  <si>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</si>
  <si>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</si>
  <si>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</si>
  <si>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</si>
  <si>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</si>
  <si>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</si>
  <si>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</si>
  <si>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</si>
  <si>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</si>
  <si>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</si>
  <si>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</si>
  <si>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</si>
  <si>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</si>
  <si>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</si>
  <si>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</si>
  <si>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</si>
  <si>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</si>
  <si>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</si>
  <si>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</si>
  <si>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</si>
  <si>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</si>
  <si>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</si>
  <si>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</si>
  <si>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</si>
  <si>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</si>
  <si>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</si>
  <si>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</si>
  <si>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</si>
  <si>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</si>
  <si>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</si>
  <si>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</si>
  <si>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</si>
  <si>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</si>
  <si>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</si>
  <si>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</si>
  <si>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</si>
  <si>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</si>
  <si>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</si>
  <si>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</si>
  <si>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</si>
  <si>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</si>
  <si>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</si>
  <si>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</si>
  <si>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</si>
  <si>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</si>
  <si>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</si>
  <si>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</si>
  <si>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</si>
  <si>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</si>
  <si>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</si>
  <si>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</si>
  <si>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</si>
  <si>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</si>
  <si>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</si>
  <si>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</si>
  <si>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</si>
  <si>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</si>
  <si>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</si>
  <si>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</si>
  <si>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</si>
  <si>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</si>
  <si>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</si>
  <si>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</si>
  <si>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</si>
  <si>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</si>
  <si>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</si>
  <si>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</si>
  <si>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</si>
  <si>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</si>
  <si>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</si>
  <si>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</si>
  <si>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</si>
  <si>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</si>
  <si>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</si>
  <si>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</si>
  <si>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</si>
  <si>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</si>
  <si>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</si>
  <si>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</si>
  <si>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</si>
  <si>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</si>
  <si>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</si>
  <si>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</si>
  <si>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</si>
  <si>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</si>
  <si>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</si>
  <si>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</si>
  <si>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</si>
  <si>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</si>
  <si>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</si>
  <si>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</si>
  <si>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</si>
  <si>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</si>
  <si>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</si>
  <si>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</si>
  <si>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</si>
  <si>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</si>
  <si>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</si>
  <si>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</si>
  <si>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</si>
  <si>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</si>
  <si>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</si>
  <si>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</si>
  <si>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</si>
  <si>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</si>
  <si>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</si>
  <si>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</si>
  <si>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</si>
  <si>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</si>
  <si>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</si>
  <si>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</si>
  <si>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</si>
  <si>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</si>
  <si>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</si>
  <si>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</si>
  <si>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</si>
  <si>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</si>
  <si>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</si>
  <si>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</si>
  <si>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</si>
  <si>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</si>
  <si>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</si>
  <si>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</si>
  <si>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</si>
  <si>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</si>
  <si>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</si>
  <si>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</si>
  <si>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</si>
  <si>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</si>
  <si>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</si>
  <si>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</si>
  <si>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</si>
  <si>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</si>
  <si>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</si>
  <si>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</si>
  <si>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</si>
  <si>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</si>
  <si>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</si>
  <si>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</si>
  <si>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</si>
  <si>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</si>
  <si>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</si>
  <si>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</si>
  <si>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</si>
  <si>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</si>
  <si>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</si>
  <si>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</si>
  <si>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</si>
  <si>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</si>
  <si>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</si>
  <si>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</si>
  <si>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</si>
  <si>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</si>
  <si>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</si>
  <si>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</si>
  <si>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</si>
  <si>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</si>
  <si>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</si>
  <si>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</si>
  <si>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</si>
  <si>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</si>
  <si>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</si>
  <si>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</si>
  <si>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</si>
  <si>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</si>
  <si>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</si>
  <si>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</si>
  <si>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</si>
  <si>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</si>
  <si>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</si>
  <si>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</si>
  <si>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</si>
  <si>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</si>
  <si>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</si>
  <si>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</si>
  <si>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</si>
  <si>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</si>
  <si>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</si>
  <si>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</si>
  <si>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</si>
  <si>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</si>
  <si>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</si>
  <si>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</si>
  <si>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</si>
  <si>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</si>
  <si>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</si>
  <si>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</si>
  <si>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</si>
  <si>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</si>
  <si>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</si>
  <si>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</si>
  <si>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</si>
  <si>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</si>
  <si>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</si>
  <si>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</si>
  <si>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</si>
  <si>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</si>
  <si>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</si>
  <si>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</si>
  <si>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</si>
  <si>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</si>
  <si>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</si>
  <si>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</si>
  <si>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</si>
  <si>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</si>
  <si>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</si>
  <si>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</si>
  <si>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</si>
  <si>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</si>
  <si>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</si>
  <si>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</si>
  <si>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</si>
  <si>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</si>
  <si>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</si>
  <si>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</si>
  <si>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</si>
  <si>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</si>
  <si>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</si>
  <si>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</si>
  <si>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</si>
  <si>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</si>
  <si>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</si>
  <si>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</si>
  <si>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</si>
  <si>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</si>
  <si>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</si>
  <si>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</si>
  <si>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</si>
  <si>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</si>
  <si>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</si>
  <si>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</si>
  <si>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</si>
  <si>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</si>
  <si>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</si>
  <si>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</si>
  <si>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</si>
  <si>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</si>
  <si>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</si>
  <si>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</si>
  <si>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</si>
  <si>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</si>
  <si>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</si>
  <si>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</si>
  <si>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</si>
  <si>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</si>
  <si>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</si>
  <si>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</si>
  <si>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</si>
  <si>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</si>
  <si>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</si>
  <si>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</si>
  <si>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</si>
  <si>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</si>
  <si>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</si>
  <si>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</si>
  <si>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</si>
  <si>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</si>
  <si>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</si>
  <si>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</si>
  <si>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</si>
  <si>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</si>
  <si>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</si>
  <si>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</si>
  <si>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</si>
  <si>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</si>
  <si>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</si>
  <si>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</si>
  <si>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</si>
  <si>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</si>
  <si>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</si>
  <si>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</si>
  <si>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</si>
  <si>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</si>
  <si>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</si>
  <si>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</si>
  <si>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</si>
  <si>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</si>
  <si>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</si>
  <si>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</si>
  <si>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</si>
  <si>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</si>
  <si>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</si>
  <si>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</si>
  <si>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</si>
  <si>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</si>
  <si>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</si>
  <si>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</si>
  <si>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</si>
  <si>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</si>
  <si>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</si>
  <si>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</si>
  <si>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</si>
  <si>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</si>
  <si>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</si>
  <si>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</si>
  <si>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</si>
  <si>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</si>
  <si>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</si>
  <si>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</si>
  <si>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</si>
  <si>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</si>
  <si>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</si>
  <si>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</si>
  <si>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</si>
  <si>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</si>
  <si>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</si>
  <si>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</si>
  <si>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</si>
  <si>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</si>
  <si>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</si>
  <si>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</si>
  <si>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</si>
  <si>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</si>
  <si>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</si>
  <si>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</si>
  <si>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</si>
  <si>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</si>
  <si>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</si>
  <si>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</si>
  <si>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</si>
  <si>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</si>
  <si>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</si>
  <si>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</si>
  <si>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</si>
  <si>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</si>
  <si>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</si>
  <si>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</si>
  <si>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</si>
  <si>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</si>
  <si>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</si>
  <si>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</si>
  <si>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</si>
  <si>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</si>
  <si>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</si>
  <si>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</si>
  <si>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</si>
  <si>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</si>
  <si>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</si>
  <si>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</si>
  <si>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</si>
  <si>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</si>
  <si>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</si>
  <si>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</si>
  <si>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</si>
  <si>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</si>
  <si>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</si>
  <si>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</si>
  <si>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</si>
  <si>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</si>
  <si>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</si>
  <si>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</si>
  <si>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</si>
  <si>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</si>
  <si>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</si>
  <si>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</si>
  <si>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</si>
  <si>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</si>
  <si>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</si>
  <si>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</si>
  <si>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</si>
  <si>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</si>
  <si>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</si>
  <si>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</si>
  <si>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</si>
  <si>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</si>
  <si>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</si>
  <si>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</si>
  <si>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</si>
  <si>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</si>
  <si>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</si>
  <si>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</si>
  <si>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</si>
  <si>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</si>
  <si>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</si>
  <si>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</si>
  <si>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</si>
  <si>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</si>
  <si>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</si>
  <si>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</si>
  <si>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</si>
  <si>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</si>
  <si>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</si>
  <si>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</si>
  <si>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</si>
  <si>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</si>
  <si>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</si>
  <si>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</si>
  <si>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</si>
  <si>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</si>
  <si>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</si>
  <si>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</si>
  <si>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</si>
  <si>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</si>
  <si>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</si>
  <si>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</si>
  <si>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</si>
  <si>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</si>
  <si>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</si>
  <si>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</si>
  <si>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</si>
  <si>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</si>
  <si>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</si>
  <si>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</si>
  <si>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</si>
  <si>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</si>
  <si>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</si>
  <si>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</si>
  <si>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</si>
  <si>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</si>
  <si>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</si>
  <si>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</si>
  <si>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</si>
  <si>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</si>
  <si>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</si>
  <si>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</si>
  <si>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</si>
  <si>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</si>
  <si>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</si>
  <si>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</si>
  <si>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</si>
  <si>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</si>
  <si>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</si>
  <si>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</si>
  <si>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</si>
  <si>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</si>
  <si>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</si>
  <si>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</si>
  <si>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</si>
  <si>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</si>
  <si>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</si>
  <si>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</si>
  <si>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</si>
  <si>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</si>
  <si>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</si>
  <si>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</si>
  <si>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</si>
  <si>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</si>
  <si>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</si>
  <si>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</si>
  <si>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</si>
  <si>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</si>
  <si>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</si>
  <si>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</si>
  <si>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</si>
  <si>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</si>
  <si>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</si>
  <si>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</si>
  <si>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</si>
  <si>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</si>
  <si>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</si>
  <si>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</si>
  <si>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</si>
  <si>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</si>
  <si>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</si>
  <si>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</si>
  <si>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</si>
  <si>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</si>
  <si>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</si>
  <si>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</si>
  <si>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</si>
  <si>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</si>
  <si>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</si>
  <si>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</si>
  <si>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</si>
  <si>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</si>
  <si>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</si>
  <si>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</si>
  <si>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</si>
  <si>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</si>
  <si>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</si>
  <si>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</si>
  <si>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</si>
  <si>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</si>
  <si>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</si>
  <si>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</si>
  <si>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</si>
  <si>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</si>
  <si>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</si>
  <si>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</si>
  <si>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</si>
  <si>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</si>
  <si>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</si>
  <si>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</si>
  <si>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</si>
  <si>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</si>
  <si>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</si>
  <si>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</si>
  <si>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</si>
  <si>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</si>
  <si>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</si>
  <si>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</si>
  <si>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</si>
  <si>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</si>
  <si>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</si>
  <si>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</si>
  <si>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</si>
  <si>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</si>
  <si>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</si>
  <si>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</si>
  <si>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</si>
  <si>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</si>
  <si>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</si>
  <si>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</si>
  <si>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</si>
  <si>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</si>
  <si>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</si>
  <si>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</si>
  <si>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</si>
  <si>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</si>
  <si>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</si>
  <si>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</si>
  <si>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</si>
  <si>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</si>
  <si>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</si>
  <si>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</si>
  <si>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</si>
  <si>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</si>
  <si>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</si>
  <si>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</si>
  <si>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</si>
  <si>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</si>
  <si>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</si>
  <si>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</si>
  <si>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</si>
  <si>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</si>
  <si>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</si>
  <si>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</si>
  <si>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</si>
  <si>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</si>
  <si>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</si>
  <si>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</si>
  <si>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</si>
  <si>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</si>
  <si>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</si>
  <si>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</si>
  <si>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</si>
  <si>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</si>
  <si>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</si>
  <si>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</si>
  <si>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</si>
  <si>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</si>
  <si>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</si>
  <si>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</si>
  <si>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</si>
  <si>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</si>
  <si>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</si>
  <si>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</si>
  <si>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</si>
  <si>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</si>
  <si>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</si>
  <si>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</si>
  <si>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</si>
  <si>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</si>
  <si>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</si>
  <si>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</si>
  <si>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</si>
  <si>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</si>
  <si>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</si>
  <si>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</si>
  <si>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</si>
  <si>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</si>
  <si>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</si>
  <si>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</si>
  <si>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</si>
  <si>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</si>
  <si>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</si>
  <si>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</si>
  <si>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</si>
  <si>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</si>
  <si>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</si>
  <si>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</si>
  <si>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</si>
  <si>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</si>
  <si>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</si>
  <si>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</si>
  <si>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</si>
  <si>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</si>
  <si>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</si>
  <si>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</si>
  <si>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</si>
  <si>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</si>
  <si>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</si>
  <si>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</si>
  <si>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</si>
  <si>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</si>
  <si>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</si>
  <si>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</si>
  <si>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</si>
  <si>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</si>
  <si>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</si>
  <si>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</si>
  <si>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</si>
  <si>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</si>
  <si>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</si>
  <si>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</si>
  <si>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</si>
  <si>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</si>
  <si>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</si>
  <si>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</si>
  <si>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</si>
  <si>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</si>
  <si>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</si>
  <si>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</si>
  <si>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</si>
  <si>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</si>
  <si>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</si>
  <si>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</si>
  <si>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</si>
  <si>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</si>
  <si>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</si>
  <si>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</si>
  <si>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</si>
  <si>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</si>
  <si>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</si>
  <si>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</si>
  <si>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</si>
  <si>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</si>
  <si>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</si>
  <si>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</si>
  <si>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</si>
  <si>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</si>
  <si>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</si>
  <si>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</si>
  <si>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</si>
  <si>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</si>
  <si>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</si>
  <si>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</si>
  <si>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</si>
  <si>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</si>
  <si>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</si>
  <si>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</si>
  <si>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</si>
  <si>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</si>
  <si>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</si>
  <si>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</si>
  <si>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</si>
  <si>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</si>
  <si>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</si>
  <si>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</si>
  <si>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</si>
  <si>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</si>
  <si>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</si>
  <si>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</si>
  <si>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</si>
  <si>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</si>
  <si>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</si>
  <si>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</si>
  <si>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</si>
  <si>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</si>
  <si>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</si>
  <si>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</si>
  <si>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</si>
  <si>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</si>
  <si>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</si>
  <si>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</si>
  <si>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</si>
  <si>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</si>
  <si>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</si>
  <si>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</si>
  <si>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</si>
  <si>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</si>
  <si>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</si>
  <si>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</si>
  <si>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</si>
  <si>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</si>
  <si>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</si>
  <si>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</si>
  <si>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</si>
  <si>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</si>
  <si>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</si>
  <si>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</si>
  <si>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</si>
  <si>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</si>
  <si>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</si>
  <si>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</si>
  <si>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</si>
  <si>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</si>
  <si>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</si>
  <si>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</si>
  <si>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</si>
  <si>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</si>
  <si>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</si>
  <si>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</si>
  <si>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</si>
  <si>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</si>
  <si>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</si>
  <si>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</si>
  <si>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</si>
  <si>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</si>
  <si>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</si>
  <si>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</si>
  <si>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</si>
  <si>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</si>
  <si>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</si>
  <si>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</si>
  <si>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</si>
  <si>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</si>
  <si>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</si>
  <si>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</si>
  <si>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</si>
  <si>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</si>
  <si>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</si>
  <si>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</si>
  <si>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</si>
  <si>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</si>
  <si>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</si>
  <si>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</si>
  <si>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</si>
  <si>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</si>
  <si>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</si>
  <si>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</si>
  <si>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</si>
  <si>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</si>
  <si>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</si>
  <si>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</si>
  <si>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</si>
  <si>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</si>
  <si>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</si>
  <si>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</si>
  <si>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</si>
  <si>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</si>
  <si>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</si>
  <si>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</si>
  <si>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</si>
  <si>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</si>
  <si>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</si>
  <si>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</si>
  <si>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</si>
  <si>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</si>
  <si>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</si>
  <si>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</si>
  <si>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</si>
  <si>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</si>
  <si>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</si>
  <si>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</si>
  <si>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</si>
  <si>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</si>
  <si>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</si>
  <si>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</si>
  <si>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</si>
  <si>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</si>
  <si>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</si>
  <si>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</si>
  <si>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</si>
  <si>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</si>
  <si>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</si>
  <si>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</si>
  <si>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</si>
  <si>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</si>
  <si>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</si>
  <si>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</si>
  <si>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</si>
  <si>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</si>
  <si>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</si>
  <si>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</si>
  <si>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</si>
  <si>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</si>
  <si>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</si>
  <si>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</si>
  <si>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</si>
  <si>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</si>
  <si>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</si>
  <si>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</si>
  <si>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</si>
  <si>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</si>
  <si>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</si>
  <si>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</si>
  <si>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</si>
  <si>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</si>
  <si>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</si>
  <si>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</si>
  <si>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</si>
  <si>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</si>
  <si>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</si>
  <si>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</si>
  <si>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</si>
  <si>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</si>
  <si>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</si>
  <si>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</si>
  <si>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</si>
  <si>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</si>
  <si>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</si>
  <si>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</si>
  <si>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</si>
  <si>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</si>
  <si>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</si>
  <si>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</si>
  <si>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</si>
  <si>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</si>
  <si>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</si>
  <si>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</si>
  <si>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</si>
  <si>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</si>
  <si>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</si>
  <si>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</si>
  <si>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</si>
  <si>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</si>
  <si>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</si>
  <si>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</si>
  <si>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</si>
  <si>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</si>
  <si>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</si>
  <si>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</si>
  <si>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</si>
  <si>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</si>
  <si>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</si>
  <si>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</si>
  <si>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</si>
  <si>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</si>
  <si>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</si>
  <si>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</si>
  <si>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</si>
  <si>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</si>
  <si>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</si>
  <si>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</si>
  <si>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</si>
  <si>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</si>
  <si>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</si>
  <si>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</si>
  <si>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</si>
  <si>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</si>
  <si>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</si>
  <si>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</si>
  <si>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</si>
  <si>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</si>
  <si>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</si>
  <si>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</si>
  <si>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</si>
  <si>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</si>
  <si>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</si>
  <si>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</si>
  <si>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</si>
  <si>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</si>
  <si>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</si>
  <si>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</si>
  <si>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</si>
  <si>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</si>
  <si>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</si>
  <si>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</si>
  <si>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</si>
  <si>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</si>
  <si>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</si>
  <si>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</si>
  <si>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</si>
  <si>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</si>
  <si>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</si>
  <si>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</si>
  <si>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</si>
  <si>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</si>
  <si>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</si>
  <si>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</si>
  <si>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</si>
  <si>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</si>
  <si>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</si>
  <si>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</si>
  <si>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</si>
  <si>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</si>
  <si>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</si>
  <si>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</si>
  <si>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</si>
  <si>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</si>
  <si>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</si>
  <si>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</si>
  <si>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</si>
  <si>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</si>
  <si>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</si>
  <si>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</si>
  <si>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</si>
  <si>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</si>
  <si>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</si>
  <si>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</si>
  <si>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</si>
  <si>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</si>
  <si>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</si>
  <si>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</si>
  <si>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</si>
  <si>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</si>
  <si>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</si>
  <si>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</si>
  <si>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</si>
  <si>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</si>
  <si>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</si>
  <si>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</si>
  <si>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</si>
  <si>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</si>
  <si>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</si>
  <si>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</si>
  <si>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</si>
  <si>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</si>
  <si>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</si>
  <si>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</si>
  <si>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</si>
  <si>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</si>
  <si>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</si>
  <si>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</si>
  <si>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</si>
  <si>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</si>
  <si>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</si>
  <si>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</si>
  <si>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</si>
  <si>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</si>
  <si>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</si>
  <si>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</si>
  <si>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</si>
  <si>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</si>
  <si>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</si>
  <si>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</si>
  <si>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</si>
  <si>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</si>
  <si>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</si>
  <si>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</si>
  <si>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</si>
  <si>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</si>
  <si>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</si>
  <si>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</si>
  <si>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</si>
  <si>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</si>
  <si>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</si>
  <si>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</si>
  <si>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</si>
  <si>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</si>
  <si>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</si>
  <si>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</si>
  <si>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</si>
  <si>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</si>
  <si>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</si>
  <si>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</si>
  <si>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</si>
  <si>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</si>
  <si>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</si>
  <si>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</si>
  <si>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</si>
  <si>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</si>
  <si>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</si>
  <si>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</si>
  <si>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</si>
  <si>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</si>
  <si>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</si>
  <si>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</si>
  <si>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</si>
  <si>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</si>
  <si>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</si>
  <si>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</si>
  <si>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</si>
  <si>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</si>
  <si>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</si>
  <si>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</si>
  <si>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</si>
  <si>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</si>
  <si>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</si>
  <si>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</si>
  <si>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</si>
  <si>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</si>
  <si>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</si>
  <si>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</si>
  <si>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</si>
  <si>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</si>
  <si>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</si>
  <si>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</si>
  <si>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</si>
  <si>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</si>
  <si>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</si>
  <si>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</si>
  <si>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</si>
  <si>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</si>
  <si>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</si>
  <si>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</si>
  <si>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</si>
  <si>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</si>
  <si>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</si>
  <si>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</si>
  <si>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</si>
  <si>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</si>
  <si>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</si>
  <si>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</si>
  <si>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</si>
  <si>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</si>
  <si>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</si>
  <si>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</si>
  <si>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</si>
  <si>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</si>
  <si>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</si>
  <si>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</si>
  <si>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</si>
  <si>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</si>
  <si>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</si>
  <si>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</si>
  <si>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</si>
  <si>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</si>
  <si>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</si>
  <si>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</si>
  <si>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</si>
  <si>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</si>
  <si>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</si>
  <si>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</si>
  <si>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</si>
  <si>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</si>
  <si>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</si>
  <si>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</si>
  <si>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</si>
  <si>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</si>
  <si>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</si>
  <si>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</si>
  <si>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</si>
  <si>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</si>
  <si>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</si>
  <si>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</si>
  <si>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</si>
  <si>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</si>
  <si>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</si>
  <si>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</si>
  <si>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</si>
  <si>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</si>
  <si>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</si>
  <si>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</si>
  <si>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</si>
  <si>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</si>
  <si>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</si>
  <si>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</si>
  <si>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</si>
  <si>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</si>
  <si>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</si>
  <si>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</si>
  <si>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</si>
  <si>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</si>
  <si>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</si>
  <si>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</si>
  <si>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</si>
  <si>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</si>
  <si>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</si>
  <si>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</si>
  <si>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</si>
  <si>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</si>
  <si>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</si>
  <si>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</si>
  <si>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</si>
  <si>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</si>
  <si>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</si>
  <si>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</si>
  <si>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</si>
  <si>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</si>
  <si>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</si>
  <si>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</si>
  <si>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</si>
  <si>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</si>
  <si>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</si>
  <si>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</si>
  <si>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</si>
  <si>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</si>
  <si>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</si>
  <si>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</si>
  <si>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</si>
  <si>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</si>
  <si>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</si>
  <si>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</si>
  <si>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</si>
  <si>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</si>
  <si>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</si>
  <si>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</si>
  <si>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</si>
  <si>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</si>
  <si>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</si>
  <si>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</si>
  <si>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</si>
  <si>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</si>
  <si>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</si>
  <si>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</si>
  <si>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</si>
  <si>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</si>
  <si>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</si>
  <si>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</si>
  <si>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</si>
  <si>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</si>
  <si>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</si>
  <si>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</si>
  <si>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</si>
  <si>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</si>
  <si>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</si>
  <si>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</si>
  <si>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</si>
  <si>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</si>
  <si>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</si>
  <si>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</si>
  <si>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</si>
  <si>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</si>
  <si>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</si>
  <si>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</si>
  <si>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</si>
  <si>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</si>
  <si>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</si>
  <si>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</si>
  <si>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</si>
  <si>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</si>
  <si>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</si>
  <si>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</si>
  <si>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</si>
  <si>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</si>
  <si>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</si>
  <si>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</si>
  <si>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</si>
  <si>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</si>
  <si>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</si>
  <si>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</si>
  <si>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</si>
  <si>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</si>
  <si>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</si>
  <si>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</si>
  <si>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</si>
  <si>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</si>
  <si>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</si>
  <si>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</si>
  <si>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</si>
  <si>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</si>
  <si>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</si>
  <si>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</si>
  <si>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</si>
  <si>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</si>
  <si>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</si>
  <si>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</si>
  <si>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</si>
  <si>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</si>
  <si>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</si>
  <si>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</si>
  <si>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</si>
  <si>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</si>
  <si>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</si>
  <si>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</si>
  <si>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</si>
  <si>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</si>
  <si>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</si>
  <si>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</si>
  <si>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</si>
  <si>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</si>
  <si>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</si>
  <si>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</si>
  <si>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</si>
  <si>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</si>
  <si>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</si>
  <si>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</si>
  <si>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</si>
  <si>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</si>
  <si>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</si>
  <si>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</si>
  <si>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</si>
  <si>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</si>
  <si>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</si>
  <si>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</si>
  <si>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</si>
  <si>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</si>
  <si>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</si>
  <si>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</si>
  <si>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</si>
  <si>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</si>
  <si>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</si>
  <si>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</si>
  <si>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</si>
  <si>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</si>
  <si>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</si>
  <si>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</si>
  <si>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</si>
  <si>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</si>
  <si>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</si>
  <si>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</si>
  <si>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</si>
  <si>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</si>
  <si>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</si>
  <si>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</si>
  <si>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</si>
  <si>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</si>
  <si>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</si>
  <si>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</si>
  <si>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</si>
  <si>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</si>
  <si>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</si>
  <si>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</si>
  <si>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</si>
  <si>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</si>
  <si>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</si>
  <si>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</si>
  <si>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</si>
  <si>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</si>
  <si>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</si>
  <si>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</si>
  <si>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</si>
  <si>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</si>
  <si>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</si>
  <si>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</si>
  <si>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</si>
  <si>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</si>
  <si>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</si>
  <si>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</si>
  <si>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</si>
  <si>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</si>
  <si>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</si>
  <si>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</si>
  <si>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</si>
  <si>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</si>
  <si>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</si>
  <si>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</si>
  <si>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</si>
  <si>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</si>
  <si>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</si>
  <si>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</si>
  <si>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</si>
  <si>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</si>
  <si>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</si>
  <si>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</si>
  <si>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</si>
  <si>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</si>
  <si>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</si>
  <si>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</si>
  <si>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</si>
  <si>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</si>
  <si>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</si>
  <si>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</si>
  <si>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</si>
  <si>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</si>
  <si>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</si>
  <si>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</si>
  <si>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</si>
  <si>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</si>
  <si>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</si>
  <si>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</si>
  <si>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</si>
  <si>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</si>
  <si>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</si>
  <si>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</si>
  <si>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</si>
  <si>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</si>
  <si>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</si>
  <si>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</si>
  <si>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</si>
  <si>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</si>
  <si>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</si>
  <si>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</si>
  <si>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</si>
  <si>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</si>
  <si>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</si>
  <si>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</si>
  <si>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</si>
  <si>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</si>
  <si>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</si>
  <si>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</si>
  <si>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</si>
  <si>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</si>
  <si>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</si>
  <si>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</si>
  <si>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</si>
  <si>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</si>
  <si>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</si>
  <si>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</si>
  <si>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</si>
  <si>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</si>
  <si>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</si>
  <si>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</si>
  <si>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</si>
  <si>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</si>
  <si>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</si>
  <si>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</si>
  <si>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</si>
  <si>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</si>
  <si>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</si>
  <si>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</si>
  <si>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</si>
  <si>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</si>
  <si>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</si>
  <si>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</si>
  <si>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</si>
  <si>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</si>
  <si>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</si>
  <si>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</si>
  <si>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</si>
  <si>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</si>
  <si>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</si>
  <si>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</si>
  <si>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</si>
  <si>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</si>
  <si>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</si>
  <si>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</si>
  <si>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</si>
  <si>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</si>
  <si>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</si>
  <si>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</si>
  <si>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</si>
  <si>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</si>
  <si>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</si>
  <si>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</si>
  <si>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</si>
  <si>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</si>
  <si>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</si>
  <si>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</si>
  <si>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</si>
  <si>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</si>
  <si>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</si>
  <si>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</si>
  <si>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</si>
  <si>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</si>
  <si>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</si>
  <si>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</si>
  <si>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</si>
  <si>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</si>
  <si>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</si>
  <si>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</si>
  <si>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</si>
  <si>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</si>
  <si>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</si>
  <si>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</si>
  <si>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</si>
  <si>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</si>
  <si>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</si>
  <si>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</si>
  <si>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</si>
  <si>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</si>
  <si>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</si>
  <si>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</si>
  <si>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</si>
  <si>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</si>
  <si>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</si>
  <si>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</si>
  <si>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</si>
  <si>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</si>
  <si>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</si>
  <si>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</si>
  <si>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</si>
  <si>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</si>
  <si>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</si>
  <si>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</si>
  <si>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</si>
  <si>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</si>
  <si>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</si>
  <si>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</si>
  <si>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</si>
  <si>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</si>
  <si>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</si>
  <si>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</si>
  <si>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</si>
  <si>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</si>
  <si>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</si>
  <si>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</si>
  <si>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</si>
  <si>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</si>
  <si>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</si>
  <si>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</si>
  <si>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</si>
  <si>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</si>
  <si>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</si>
  <si>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</si>
  <si>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</si>
  <si>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</si>
  <si>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</si>
  <si>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</si>
  <si>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</si>
  <si>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</si>
  <si>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</si>
  <si>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</si>
  <si>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</si>
  <si>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</si>
  <si>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</si>
  <si>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</si>
  <si>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</si>
  <si>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</si>
  <si>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</si>
  <si>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</si>
  <si>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</si>
  <si>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</si>
  <si>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</si>
  <si>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</si>
  <si>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</si>
  <si>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</si>
  <si>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</si>
  <si>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</si>
  <si>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</si>
  <si>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</si>
  <si>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</si>
  <si>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</si>
  <si>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</si>
  <si>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</si>
  <si>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</si>
  <si>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</si>
  <si>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</si>
  <si>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</si>
  <si>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</si>
  <si>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</si>
  <si>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</si>
  <si>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</si>
  <si>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</si>
  <si>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</si>
  <si>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</si>
  <si>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</si>
  <si>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</si>
  <si>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</si>
  <si>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</si>
  <si>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</si>
  <si>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</si>
  <si>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</si>
  <si>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</si>
  <si>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</si>
  <si>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</si>
  <si>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</si>
  <si>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</si>
  <si>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</si>
  <si>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</si>
  <si>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</si>
  <si>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</si>
  <si>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</si>
  <si>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</si>
  <si>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</si>
  <si>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</si>
  <si>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</si>
  <si>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</si>
  <si>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</si>
  <si>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</si>
  <si>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</si>
  <si>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</si>
  <si>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</si>
  <si>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</si>
  <si>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</si>
  <si>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</si>
  <si>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</si>
  <si>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</si>
  <si>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</si>
  <si>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</si>
  <si>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</si>
  <si>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</si>
  <si>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</si>
  <si>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</si>
  <si>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</si>
  <si>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</si>
  <si>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</si>
  <si>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</si>
  <si>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</si>
  <si>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</si>
  <si>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</si>
  <si>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</si>
  <si>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</si>
  <si>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</si>
  <si>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</si>
  <si>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</si>
  <si>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</si>
  <si>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</si>
  <si>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</si>
  <si>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</si>
  <si>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</si>
  <si>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</si>
  <si>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</si>
  <si>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</si>
  <si>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</si>
  <si>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</si>
  <si>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</si>
  <si>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</si>
  <si>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</si>
  <si>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</si>
  <si>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</si>
  <si>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</si>
  <si>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</si>
  <si>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</si>
  <si>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</si>
  <si>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</si>
  <si>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</si>
  <si>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</si>
  <si>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</si>
  <si>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</si>
  <si>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</si>
  <si>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</si>
  <si>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</si>
  <si>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</si>
  <si>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</si>
  <si>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</si>
  <si>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</si>
  <si>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</si>
  <si>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</si>
  <si>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</si>
  <si>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</si>
  <si>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</si>
  <si>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</si>
  <si>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</si>
  <si>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</si>
  <si>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</si>
  <si>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</si>
  <si>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</si>
  <si>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</si>
  <si>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</si>
  <si>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</si>
  <si>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</si>
  <si>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</si>
  <si>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</si>
  <si>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</si>
  <si>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</si>
  <si>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</si>
  <si>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</si>
  <si>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</si>
  <si>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</si>
  <si>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</si>
  <si>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</si>
  <si>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</si>
  <si>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</si>
  <si>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</si>
  <si>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</si>
  <si>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</si>
  <si>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</si>
  <si>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</si>
  <si>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</si>
  <si>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</si>
  <si>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</si>
  <si>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</si>
  <si>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</si>
  <si>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</si>
  <si>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</si>
  <si>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</si>
  <si>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</si>
  <si>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</si>
  <si>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</si>
  <si>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</si>
  <si>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</si>
  <si>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</si>
  <si>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</si>
  <si>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</si>
  <si>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</si>
  <si>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</si>
  <si>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</si>
  <si>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</si>
  <si>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</si>
  <si>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</si>
  <si>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</si>
  <si>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</si>
  <si>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</si>
  <si>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</si>
  <si>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</si>
  <si>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</si>
  <si>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</si>
  <si>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</si>
  <si>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</si>
  <si>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</si>
  <si>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</si>
  <si>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</si>
  <si>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</si>
  <si>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</si>
  <si>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</si>
  <si>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</si>
  <si>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</si>
  <si>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</si>
  <si>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</si>
  <si>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</si>
  <si>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</si>
  <si>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</si>
  <si>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</si>
  <si>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</si>
  <si>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</si>
  <si>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</si>
  <si>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</si>
  <si>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</si>
  <si>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</si>
  <si>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</si>
  <si>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</si>
  <si>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</si>
  <si>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</si>
  <si>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</si>
  <si>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</si>
  <si>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</si>
  <si>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</si>
  <si>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</si>
  <si>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</si>
  <si>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</si>
  <si>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</si>
  <si>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</si>
  <si>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</si>
  <si>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</si>
  <si>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</si>
  <si>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</si>
  <si>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</si>
  <si>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</si>
  <si>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</si>
  <si>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</si>
  <si>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</si>
  <si>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</si>
  <si>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</si>
  <si>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</si>
  <si>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</si>
  <si>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</si>
  <si>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</si>
  <si>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</si>
  <si>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</si>
  <si>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</si>
  <si>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</si>
  <si>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</si>
  <si>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</si>
  <si>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</si>
  <si>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</si>
  <si>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</si>
  <si>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</si>
  <si>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</si>
  <si>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</si>
  <si>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</si>
  <si>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</si>
  <si>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</si>
  <si>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</si>
  <si>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</si>
  <si>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</si>
  <si>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</si>
  <si>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</si>
  <si>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</si>
  <si>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</si>
  <si>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</si>
  <si>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</si>
  <si>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</si>
  <si>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</si>
  <si>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</si>
  <si>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</si>
  <si>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</si>
  <si>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</si>
  <si>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</si>
  <si>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</si>
  <si>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</si>
  <si>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</si>
  <si>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</si>
  <si>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</si>
  <si>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</si>
  <si>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</si>
  <si>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</si>
  <si>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</si>
  <si>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</si>
  <si>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</si>
  <si>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</si>
  <si>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</si>
  <si>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</si>
  <si>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</si>
  <si>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</si>
  <si>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</si>
  <si>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</si>
  <si>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</si>
  <si>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</si>
  <si>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</si>
  <si>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</si>
  <si>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</si>
  <si>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</si>
  <si>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</si>
  <si>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</si>
  <si>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</si>
  <si>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</si>
  <si>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</si>
  <si>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</si>
  <si>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</si>
  <si>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</si>
  <si>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</si>
  <si>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</si>
  <si>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</si>
  <si>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</si>
  <si>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</si>
  <si>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</si>
  <si>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</si>
  <si>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</si>
  <si>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</si>
  <si>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</si>
  <si>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</si>
  <si>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</si>
  <si>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</si>
  <si>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</si>
  <si>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</si>
  <si>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</si>
  <si>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</si>
  <si>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</si>
  <si>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</si>
  <si>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</si>
  <si>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</si>
  <si>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</si>
  <si>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</si>
  <si>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</si>
  <si>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</si>
  <si>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</si>
  <si>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</si>
  <si>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</si>
  <si>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</si>
  <si>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</si>
  <si>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</si>
  <si>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</si>
  <si>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</si>
  <si>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</si>
  <si>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</si>
  <si>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</si>
  <si>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</si>
  <si>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</si>
  <si>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</si>
  <si>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</si>
  <si>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</si>
  <si>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</si>
  <si>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</si>
  <si>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</si>
  <si>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</si>
  <si>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</si>
  <si>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</si>
  <si>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</si>
  <si>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</si>
  <si>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</si>
  <si>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</si>
  <si>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</si>
  <si>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</si>
  <si>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</si>
  <si>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</si>
  <si>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</si>
  <si>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</si>
  <si>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</si>
  <si>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</si>
  <si>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</si>
  <si>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</si>
  <si>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</si>
  <si>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</si>
  <si>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</si>
  <si>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</si>
  <si>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</si>
  <si>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</si>
  <si>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</si>
  <si>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</si>
  <si>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</si>
  <si>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</si>
  <si>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</si>
  <si>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</si>
  <si>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</si>
  <si>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</si>
  <si>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</si>
  <si>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</si>
  <si>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</si>
  <si>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</si>
  <si>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</si>
  <si>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</si>
  <si>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</si>
  <si>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</si>
  <si>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</si>
  <si>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</si>
  <si>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</si>
  <si>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</si>
  <si>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</si>
  <si>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</si>
  <si>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</si>
  <si>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</si>
  <si>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</si>
  <si>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</si>
  <si>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</si>
  <si>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</si>
  <si>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</si>
  <si>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</si>
  <si>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</si>
  <si>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</si>
  <si>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</si>
  <si>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</si>
  <si>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</si>
  <si>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</si>
  <si>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</si>
  <si>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</si>
  <si>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</si>
  <si>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</si>
  <si>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</si>
  <si>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</si>
  <si>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</si>
  <si>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</si>
  <si>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</si>
  <si>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</si>
  <si>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</si>
  <si>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</si>
  <si>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</si>
  <si>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</si>
  <si>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</si>
  <si>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</si>
  <si>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</si>
  <si>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</si>
  <si>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</si>
  <si>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</si>
  <si>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</si>
  <si>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</si>
  <si>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</si>
  <si>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</si>
  <si>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</si>
  <si>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</si>
  <si>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</si>
  <si>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</si>
  <si>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</si>
  <si>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</si>
  <si>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</si>
  <si>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</si>
  <si>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</si>
  <si>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</si>
  <si>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</si>
  <si>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</si>
  <si>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</si>
  <si>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</si>
  <si>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</si>
  <si>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</si>
  <si>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</si>
  <si>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</si>
  <si>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</si>
  <si>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</si>
  <si>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</si>
  <si>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</si>
  <si>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</si>
  <si>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</si>
  <si>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</si>
  <si>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</si>
  <si>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</si>
  <si>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</si>
  <si>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</si>
  <si>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</si>
  <si>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</si>
  <si>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</si>
  <si>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</si>
  <si>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</si>
  <si>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</si>
  <si>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</si>
  <si>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</si>
  <si>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</si>
  <si>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</si>
  <si>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</si>
  <si>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</si>
  <si>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</si>
  <si>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</si>
  <si>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</si>
  <si>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</si>
  <si>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</si>
  <si>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</si>
  <si>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</si>
  <si>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</si>
  <si>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</si>
  <si>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</si>
  <si>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</si>
  <si>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</si>
  <si>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</si>
  <si>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</si>
  <si>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</si>
  <si>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</si>
  <si>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</si>
  <si>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</si>
  <si>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</si>
  <si>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</si>
  <si>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</si>
  <si>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</si>
  <si>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</si>
  <si>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</si>
  <si>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</si>
  <si>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</si>
  <si>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</si>
  <si>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</si>
  <si>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</si>
  <si>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</si>
  <si>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</si>
  <si>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</si>
  <si>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</si>
  <si>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</si>
  <si>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</si>
  <si>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</si>
  <si>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</si>
  <si>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</si>
  <si>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</si>
  <si>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</si>
  <si>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</si>
  <si>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</si>
  <si>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</si>
  <si>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</si>
  <si>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</si>
  <si>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</si>
  <si>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</si>
  <si>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</si>
  <si>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</si>
  <si>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</si>
  <si>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</si>
  <si>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</si>
  <si>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</si>
  <si>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</si>
  <si>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</si>
  <si>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</si>
  <si>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</si>
  <si>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</si>
  <si>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</si>
  <si>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</si>
  <si>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</si>
  <si>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</si>
  <si>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</si>
  <si>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</si>
  <si>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</si>
  <si>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</si>
  <si>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</si>
  <si>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</si>
  <si>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</si>
  <si>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</si>
  <si>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</si>
  <si>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</si>
  <si>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</si>
  <si>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</si>
  <si>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</si>
  <si>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</si>
  <si>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</si>
  <si>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</si>
  <si>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</si>
  <si>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</si>
  <si>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</si>
  <si>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</si>
  <si>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</si>
  <si>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</si>
  <si>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</si>
  <si>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</si>
  <si>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</si>
  <si>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</si>
  <si>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</si>
  <si>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</si>
  <si>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</si>
  <si>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</si>
  <si>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</si>
  <si>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</si>
  <si>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</si>
  <si>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</si>
  <si>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</si>
  <si>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</si>
  <si>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</si>
  <si>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</si>
  <si>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</si>
  <si>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</si>
  <si>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</si>
  <si>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</si>
  <si>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</si>
  <si>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</si>
  <si>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</si>
  <si>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</si>
  <si>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</si>
  <si>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</si>
  <si>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</si>
  <si>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</si>
  <si>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</si>
  <si>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</si>
  <si>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</si>
  <si>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</si>
  <si>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</si>
  <si>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</si>
  <si>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</si>
  <si>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</si>
  <si>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</si>
  <si>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</si>
  <si>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</si>
  <si>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</si>
  <si>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</si>
  <si>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</si>
  <si>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</si>
  <si>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</si>
  <si>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</si>
  <si>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</si>
  <si>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</si>
  <si>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</si>
  <si>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</si>
  <si>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</si>
  <si>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</si>
  <si>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</si>
  <si>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</si>
  <si>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</si>
  <si>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</si>
  <si>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</si>
  <si>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</si>
  <si>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</si>
  <si>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</si>
  <si>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</si>
  <si>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</si>
  <si>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</si>
  <si>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</si>
  <si>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</si>
  <si>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</si>
  <si>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</si>
  <si>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</si>
  <si>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</si>
  <si>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</si>
  <si>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</si>
  <si>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</si>
  <si>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</si>
  <si>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</si>
  <si>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</si>
  <si>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</si>
  <si>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</si>
  <si>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</si>
  <si>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</si>
  <si>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</si>
  <si>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</si>
  <si>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</si>
  <si>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</si>
  <si>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</si>
  <si>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</si>
  <si>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</si>
  <si>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</si>
  <si>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</si>
  <si>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</si>
  <si>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</si>
  <si>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</si>
  <si>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</si>
  <si>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</si>
  <si>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</si>
  <si>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</si>
  <si>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</si>
  <si>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</si>
  <si>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</si>
  <si>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</si>
  <si>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</si>
  <si>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</si>
  <si>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</si>
  <si>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</si>
  <si>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</si>
  <si>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</si>
  <si>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</si>
  <si>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</si>
  <si>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</si>
  <si>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</si>
  <si>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</si>
  <si>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</si>
  <si>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</si>
  <si>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</si>
  <si>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</si>
  <si>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</si>
  <si>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</si>
  <si>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</si>
  <si>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</si>
  <si>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</si>
  <si>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</si>
  <si>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</si>
  <si>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</si>
  <si>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</si>
  <si>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</si>
  <si>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</si>
  <si>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</si>
  <si>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</si>
  <si>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</si>
  <si>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</si>
  <si>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</si>
  <si>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</si>
  <si>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</si>
  <si>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</si>
  <si>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</si>
  <si>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</si>
  <si>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</si>
  <si>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</si>
  <si>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</si>
  <si>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</si>
  <si>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</si>
  <si>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</si>
  <si>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</si>
  <si>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</si>
  <si>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</si>
  <si>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</si>
  <si>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</si>
  <si>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</si>
  <si>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</si>
  <si>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</si>
  <si>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</si>
  <si>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</si>
  <si>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</si>
  <si>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</si>
  <si>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</si>
  <si>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</si>
  <si>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</si>
  <si>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</si>
  <si>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</si>
  <si>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</si>
  <si>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</si>
  <si>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</si>
  <si>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</si>
  <si>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</si>
  <si>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</si>
  <si>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</si>
  <si>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</si>
  <si>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</si>
  <si>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</si>
  <si>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</si>
  <si>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</si>
  <si>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</si>
  <si>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</si>
  <si>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</si>
  <si>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</si>
  <si>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</si>
  <si>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</si>
  <si>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</si>
  <si>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</si>
  <si>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</si>
  <si>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</si>
  <si>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</si>
  <si>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</si>
  <si>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</si>
  <si>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</si>
  <si>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</si>
  <si>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</si>
  <si>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</si>
  <si>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</si>
  <si>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</si>
  <si>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</si>
  <si>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</si>
  <si>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</si>
  <si>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</si>
  <si>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</si>
  <si>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</si>
  <si>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</si>
  <si>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</si>
  <si>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</si>
  <si>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</si>
  <si>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</si>
  <si>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</si>
  <si>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</si>
  <si>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</si>
  <si>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</si>
  <si>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</si>
  <si>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</si>
  <si>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</si>
  <si>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</si>
  <si>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</si>
  <si>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</si>
  <si>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</si>
  <si>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</si>
  <si>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</si>
  <si>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</si>
  <si>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</si>
  <si>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</si>
  <si>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</si>
  <si>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</si>
  <si>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</si>
  <si>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</si>
  <si>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</si>
  <si>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</si>
  <si>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</si>
  <si>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</si>
  <si>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</si>
  <si>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</si>
  <si>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</si>
  <si>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</si>
  <si>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</si>
  <si>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</si>
  <si>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</si>
  <si>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</si>
  <si>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</si>
  <si>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</si>
  <si>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</si>
  <si>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</si>
  <si>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</si>
  <si>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</si>
  <si>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</si>
  <si>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</si>
  <si>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</si>
  <si>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</si>
  <si>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</si>
  <si>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</si>
  <si>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</si>
  <si>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</si>
  <si>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</si>
  <si>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</si>
  <si>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</si>
  <si>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</si>
  <si>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</si>
  <si>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</si>
  <si>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</si>
  <si>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</si>
  <si>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</si>
  <si>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</si>
  <si>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</si>
  <si>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</si>
  <si>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</si>
  <si>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</si>
  <si>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</si>
  <si>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</si>
  <si>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</si>
  <si>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</si>
  <si>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</si>
  <si>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</si>
  <si>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</si>
  <si>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</si>
  <si>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</si>
  <si>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</si>
  <si>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</si>
  <si>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</si>
  <si>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</si>
  <si>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</si>
  <si>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</si>
  <si>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</si>
  <si>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</si>
  <si>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</si>
  <si>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</si>
  <si>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</si>
  <si>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</si>
  <si>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</si>
  <si>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</si>
  <si>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</si>
  <si>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</si>
  <si>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</si>
  <si>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</si>
  <si>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</si>
  <si>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</si>
  <si>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</si>
  <si>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</si>
  <si>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</si>
  <si>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</si>
  <si>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</si>
  <si>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</si>
  <si>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</si>
  <si>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</si>
  <si>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</si>
  <si>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</si>
  <si>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</si>
  <si>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</si>
  <si>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</si>
  <si>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</si>
  <si>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</si>
  <si>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</si>
  <si>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</si>
  <si>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</si>
  <si>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</si>
  <si>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</si>
  <si>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</si>
  <si>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</si>
  <si>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</si>
  <si>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</si>
  <si>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</si>
  <si>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</si>
  <si>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</si>
  <si>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</si>
  <si>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</si>
  <si>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</si>
  <si>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</si>
  <si>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</si>
  <si>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</si>
  <si>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</si>
  <si>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</si>
  <si>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</si>
  <si>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</si>
  <si>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</si>
  <si>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</si>
  <si>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</si>
  <si>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</si>
  <si>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</si>
  <si>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</si>
  <si>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</si>
  <si>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</si>
  <si>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</si>
  <si>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</si>
  <si>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</si>
  <si>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</si>
  <si>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</si>
  <si>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</si>
  <si>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</si>
  <si>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</si>
  <si>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</si>
  <si>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</si>
  <si>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</si>
  <si>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</si>
  <si>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</si>
  <si>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</si>
  <si>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</si>
  <si>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</si>
  <si>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</si>
  <si>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</si>
  <si>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</si>
  <si>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</si>
  <si>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</si>
  <si>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</si>
  <si>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</si>
  <si>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</si>
  <si>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</si>
  <si>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</si>
  <si>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</si>
  <si>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</si>
  <si>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</si>
  <si>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</si>
  <si>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</si>
  <si>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</si>
  <si>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</si>
  <si>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</si>
  <si>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</si>
  <si>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</si>
  <si>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</si>
  <si>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</si>
  <si>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</si>
  <si>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</si>
  <si>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</si>
  <si>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</si>
  <si>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</si>
  <si>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</si>
  <si>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</si>
  <si>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</si>
  <si>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</si>
  <si>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</si>
  <si>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</si>
  <si>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</si>
  <si>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</si>
  <si>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</si>
  <si>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</si>
  <si>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</si>
  <si>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</si>
  <si>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</si>
  <si>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</si>
  <si>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</si>
  <si>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</si>
  <si>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</si>
  <si>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</si>
  <si>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</si>
  <si>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</si>
  <si>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</si>
  <si>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</si>
  <si>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</si>
  <si>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</si>
  <si>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</si>
  <si>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</si>
  <si>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</si>
  <si>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</si>
  <si>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</si>
  <si>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</si>
  <si>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</si>
  <si>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</si>
  <si>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</si>
  <si>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</si>
  <si>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</si>
  <si>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</si>
  <si>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</si>
  <si>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</si>
  <si>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</si>
  <si>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</si>
  <si>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</si>
  <si>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</si>
  <si>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</si>
  <si>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</si>
  <si>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</si>
  <si>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</si>
  <si>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</si>
  <si>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</si>
  <si>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</si>
  <si>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</si>
  <si>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</si>
  <si>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</si>
  <si>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</si>
  <si>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</si>
  <si>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</si>
  <si>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</si>
  <si>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</si>
  <si>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</si>
  <si>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</si>
  <si>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</si>
  <si>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</si>
  <si>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</si>
  <si>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</si>
  <si>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</si>
  <si>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</si>
  <si>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</si>
  <si>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</si>
  <si>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</si>
  <si>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</si>
  <si>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</si>
  <si>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</si>
  <si>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</si>
  <si>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</si>
  <si>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</si>
  <si>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</si>
  <si>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</si>
  <si>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</si>
  <si>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</si>
  <si>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</si>
  <si>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</si>
  <si>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</si>
  <si>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</si>
  <si>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</si>
  <si>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</si>
  <si>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</si>
  <si>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</si>
  <si>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</si>
  <si>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</si>
  <si>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</si>
  <si>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</si>
  <si>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</si>
  <si>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</si>
  <si>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</si>
  <si>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</si>
  <si>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</si>
  <si>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</si>
  <si>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</si>
  <si>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</si>
  <si>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</si>
  <si>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</si>
  <si>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</si>
  <si>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</si>
  <si>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</si>
  <si>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</si>
  <si>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</si>
  <si>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</si>
  <si>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</si>
  <si>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</si>
  <si>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</si>
  <si>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</si>
  <si>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</si>
  <si>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</si>
  <si>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</si>
  <si>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</si>
  <si>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</si>
  <si>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</si>
  <si>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</si>
  <si>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</si>
  <si>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</si>
  <si>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</si>
  <si>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</si>
  <si>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</si>
  <si>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</si>
  <si>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</si>
  <si>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</si>
  <si>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</si>
  <si>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</si>
  <si>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</si>
  <si>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</si>
  <si>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</si>
  <si>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</si>
  <si>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</si>
  <si>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</si>
  <si>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</si>
  <si>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</si>
  <si>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</si>
  <si>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</si>
  <si>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</si>
  <si>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</si>
  <si>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</si>
  <si>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</si>
  <si>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</si>
  <si>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</si>
  <si>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</si>
  <si>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</si>
  <si>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</si>
  <si>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</si>
  <si>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</si>
  <si>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</si>
  <si>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</si>
  <si>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</si>
  <si>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</si>
  <si>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</si>
  <si>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</si>
  <si>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</si>
  <si>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</si>
  <si>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</si>
  <si>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</si>
  <si>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</si>
  <si>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</si>
  <si>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</si>
  <si>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</si>
  <si>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</si>
  <si>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</si>
  <si>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</si>
  <si>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</si>
  <si>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</si>
  <si>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</si>
  <si>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</si>
  <si>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</si>
  <si>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</si>
  <si>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</si>
  <si>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</si>
  <si>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</si>
  <si>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</si>
  <si>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</si>
  <si>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</si>
  <si>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</si>
  <si>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</si>
  <si>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</si>
  <si>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</si>
  <si>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</si>
  <si>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</si>
  <si>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</si>
  <si>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</si>
  <si>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</si>
  <si>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</si>
  <si>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</si>
  <si>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</si>
  <si>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</si>
  <si>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</si>
  <si>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</si>
  <si>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</si>
  <si>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</si>
  <si>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</si>
  <si>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</si>
  <si>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</si>
  <si>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</si>
  <si>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</si>
  <si>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</si>
  <si>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</si>
  <si>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</si>
  <si>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</si>
  <si>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</si>
  <si>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</si>
  <si>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</si>
  <si>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</si>
  <si>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</si>
  <si>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</si>
  <si>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</si>
  <si>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</si>
  <si>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</si>
  <si>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</si>
  <si>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</si>
  <si>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</si>
  <si>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</si>
  <si>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</si>
  <si>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</si>
  <si>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</si>
  <si>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</si>
  <si>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</si>
  <si>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</si>
  <si>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</si>
  <si>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</si>
  <si>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</si>
  <si>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</si>
  <si>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</si>
  <si>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</si>
  <si>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</si>
  <si>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</si>
  <si>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</si>
  <si>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</si>
  <si>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</si>
  <si>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</si>
  <si>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</si>
  <si>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</si>
  <si>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</si>
  <si>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</si>
  <si>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</si>
  <si>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</si>
  <si>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</si>
  <si>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</si>
  <si>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</si>
  <si>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</si>
  <si>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</si>
  <si>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</si>
  <si>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</si>
  <si>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</si>
  <si>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</si>
  <si>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</si>
  <si>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</si>
  <si>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</si>
  <si>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</si>
  <si>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</si>
  <si>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</si>
  <si>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</si>
  <si>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</si>
  <si>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</si>
  <si>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</si>
  <si>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</si>
  <si>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</si>
  <si>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</si>
  <si>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</si>
  <si>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</si>
  <si>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</si>
  <si>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</si>
  <si>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</si>
  <si>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</si>
  <si>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</si>
  <si>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</si>
  <si>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</si>
  <si>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</si>
  <si>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</si>
  <si>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</si>
  <si>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</si>
  <si>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</si>
  <si>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</si>
  <si>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</si>
  <si>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</si>
  <si>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</si>
  <si>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</si>
  <si>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</si>
  <si>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</si>
  <si>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</si>
  <si>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</si>
  <si>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</si>
  <si>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</si>
  <si>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</si>
  <si>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</si>
  <si>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</si>
  <si>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</si>
  <si>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</si>
  <si>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</si>
  <si>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</si>
  <si>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</si>
  <si>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</si>
  <si>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</si>
  <si>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</si>
  <si>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</si>
  <si>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</si>
  <si>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</si>
  <si>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</si>
  <si>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</si>
  <si>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</si>
  <si>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</si>
  <si>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</si>
  <si>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</si>
  <si>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</si>
  <si>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</si>
  <si>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</si>
  <si>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</si>
  <si>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</si>
  <si>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</si>
  <si>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</si>
  <si>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</si>
  <si>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</si>
  <si>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</si>
  <si>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</si>
  <si>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</si>
  <si>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</si>
  <si>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</si>
  <si>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</si>
  <si>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</si>
  <si>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</si>
  <si>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</si>
  <si>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</si>
  <si>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</si>
  <si>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</si>
  <si>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</si>
  <si>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</si>
  <si>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</si>
  <si>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</si>
  <si>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</si>
  <si>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</si>
  <si>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</si>
  <si>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</si>
  <si>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</si>
  <si>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</si>
  <si>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</si>
  <si>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</si>
  <si>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</si>
  <si>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</si>
  <si>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</si>
  <si>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</si>
  <si>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</si>
  <si>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</si>
  <si>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</si>
  <si>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</si>
  <si>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</si>
  <si>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</si>
  <si>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</si>
  <si>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</si>
  <si>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</si>
  <si>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</si>
  <si>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</si>
  <si>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</si>
  <si>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</si>
  <si>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</si>
  <si>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</si>
  <si>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</si>
  <si>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</si>
  <si>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</si>
  <si>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</si>
  <si>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</si>
  <si>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</si>
  <si>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</si>
  <si>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</si>
  <si>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</si>
  <si>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</si>
  <si>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</si>
  <si>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</si>
  <si>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</si>
  <si>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</si>
  <si>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</si>
  <si>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</si>
  <si>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</si>
  <si>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</si>
  <si>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</si>
  <si>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</si>
  <si>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</si>
  <si>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</si>
  <si>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</si>
  <si>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</si>
  <si>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</si>
  <si>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</si>
  <si>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</si>
  <si>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</si>
  <si>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</si>
  <si>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</si>
  <si>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</si>
  <si>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</si>
  <si>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</si>
  <si>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</si>
  <si>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</si>
  <si>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</si>
  <si>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</si>
  <si>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</si>
  <si>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</si>
  <si>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</si>
  <si>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</si>
  <si>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</si>
  <si>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</si>
  <si>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</si>
  <si>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</si>
  <si>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</si>
  <si>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</si>
  <si>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</si>
  <si>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</si>
  <si>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</si>
  <si>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</si>
  <si>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</si>
  <si>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</si>
  <si>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</si>
  <si>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</si>
  <si>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</si>
  <si>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</si>
  <si>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</si>
  <si>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</si>
  <si>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</si>
  <si>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</si>
  <si>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</si>
  <si>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</si>
  <si>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</si>
  <si>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</si>
  <si>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</si>
  <si>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</si>
  <si>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</si>
  <si>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</si>
  <si>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</si>
  <si>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</si>
  <si>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</si>
  <si>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</si>
  <si>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</si>
  <si>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</si>
  <si>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</si>
  <si>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</si>
  <si>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</si>
  <si>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</si>
  <si>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</si>
  <si>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</si>
  <si>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</si>
  <si>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</si>
  <si>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</si>
  <si>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</si>
  <si>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</si>
  <si>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</si>
  <si>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</si>
  <si>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</si>
  <si>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</si>
  <si>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</si>
  <si>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</si>
  <si>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</si>
  <si>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</si>
  <si>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</si>
  <si>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</si>
  <si>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</si>
  <si>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</si>
  <si>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</si>
  <si>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</si>
  <si>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</si>
  <si>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</si>
  <si>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</si>
  <si>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</si>
  <si>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</si>
  <si>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</si>
  <si>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</si>
  <si>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</si>
  <si>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</si>
  <si>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</si>
  <si>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</si>
  <si>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</si>
  <si>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</si>
  <si>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</si>
  <si>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</si>
  <si>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</si>
  <si>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</si>
  <si>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</si>
  <si>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</si>
  <si>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</si>
  <si>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</si>
  <si>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</si>
  <si>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</si>
  <si>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</si>
  <si>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</si>
  <si>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</si>
  <si>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</si>
  <si>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</si>
  <si>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</si>
  <si>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</si>
  <si>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</si>
  <si>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</si>
  <si>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</si>
  <si>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</si>
  <si>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</si>
  <si>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</si>
  <si>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</si>
  <si>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</si>
  <si>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</si>
  <si>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</si>
  <si>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</si>
  <si>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</si>
  <si>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</si>
  <si>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</si>
  <si>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</si>
  <si>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</si>
  <si>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</si>
  <si>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</si>
  <si>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</si>
  <si>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</si>
  <si>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</si>
  <si>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</si>
  <si>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</si>
  <si>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</si>
  <si>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</si>
  <si>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</si>
  <si>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</si>
  <si>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</si>
  <si>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</si>
  <si>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</si>
  <si>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</si>
  <si>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</si>
  <si>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</si>
  <si>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</si>
  <si>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</si>
  <si>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</si>
  <si>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</si>
  <si>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</si>
  <si>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</si>
  <si>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</si>
  <si>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</si>
  <si>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</si>
  <si>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</si>
  <si>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</si>
  <si>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</si>
  <si>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</si>
  <si>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</si>
  <si>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</si>
  <si>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</si>
  <si>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</si>
  <si>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</si>
  <si>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</si>
  <si>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</si>
  <si>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</si>
  <si>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</si>
  <si>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</si>
  <si>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</si>
  <si>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</si>
  <si>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</si>
  <si>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</si>
  <si>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</si>
  <si>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</si>
  <si>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</si>
  <si>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</si>
  <si>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</si>
  <si>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</si>
  <si>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</si>
  <si>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</si>
  <si>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</si>
  <si>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</si>
  <si>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</si>
  <si>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</si>
  <si>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</si>
  <si>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</si>
  <si>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</si>
  <si>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</si>
  <si>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</si>
  <si>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</si>
  <si>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</si>
  <si>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</si>
  <si>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</si>
  <si>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</si>
  <si>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</si>
  <si>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</si>
  <si>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</si>
  <si>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</si>
  <si>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</si>
  <si>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</si>
  <si>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</si>
  <si>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</si>
  <si>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</si>
  <si>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</si>
  <si>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</si>
  <si>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</si>
  <si>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</si>
  <si>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</si>
  <si>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</si>
  <si>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</si>
  <si>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</si>
  <si>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</si>
  <si>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</si>
  <si>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</si>
  <si>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</si>
  <si>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</si>
  <si>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</si>
  <si>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</si>
  <si>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</si>
  <si>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</si>
  <si>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</si>
  <si>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</si>
  <si>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</si>
  <si>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</si>
  <si>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</si>
  <si>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</si>
  <si>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</si>
  <si>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</si>
  <si>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</si>
  <si>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</si>
  <si>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</si>
  <si>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</si>
  <si>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</si>
  <si>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</si>
  <si>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</si>
  <si>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</si>
  <si>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</si>
  <si>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</si>
  <si>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</si>
  <si>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</si>
  <si>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</si>
  <si>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</si>
  <si>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</si>
  <si>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</si>
  <si>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</si>
  <si>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</si>
  <si>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</si>
  <si>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</si>
  <si>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</si>
  <si>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</si>
  <si>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</si>
  <si>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</si>
  <si>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</si>
  <si>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</si>
  <si>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</si>
  <si>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</si>
  <si>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</si>
  <si>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</si>
  <si>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</si>
  <si>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</si>
  <si>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</si>
  <si>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</si>
  <si>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</si>
  <si>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</si>
  <si>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</si>
  <si>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</si>
  <si>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</si>
  <si>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</si>
  <si>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</si>
  <si>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</si>
  <si>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</si>
  <si>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</si>
  <si>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</si>
  <si>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</si>
  <si>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</si>
  <si>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</si>
  <si>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</si>
  <si>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</si>
  <si>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</si>
  <si>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</si>
  <si>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</si>
  <si>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</si>
  <si>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</si>
  <si>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</si>
  <si>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</si>
  <si>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</si>
  <si>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</si>
  <si>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</si>
  <si>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</si>
  <si>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</si>
  <si>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</si>
  <si>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</si>
  <si>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</si>
  <si>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</si>
  <si>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</si>
  <si>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</si>
  <si>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</si>
  <si>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</si>
  <si>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</si>
  <si>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</si>
  <si>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</si>
  <si>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</si>
  <si>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</si>
  <si>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</si>
  <si>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</si>
  <si>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</si>
  <si>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</si>
  <si>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</si>
  <si>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</si>
  <si>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</si>
  <si>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</si>
  <si>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</si>
  <si>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</si>
  <si>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</si>
  <si>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</si>
  <si>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</si>
  <si>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</si>
  <si>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</si>
  <si>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</si>
  <si>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</si>
  <si>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</si>
  <si>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</si>
  <si>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</si>
  <si>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</si>
  <si>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</si>
  <si>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</si>
  <si>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</si>
  <si>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</si>
  <si>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</si>
  <si>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</si>
  <si>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</si>
  <si>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</si>
  <si>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</si>
  <si>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</si>
  <si>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</si>
  <si>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</si>
  <si>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</si>
  <si>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</si>
  <si>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</si>
  <si>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</si>
  <si>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</si>
  <si>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</si>
  <si>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</si>
  <si>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</si>
  <si>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</si>
  <si>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</si>
  <si>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</si>
  <si>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</si>
  <si>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</si>
  <si>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</si>
  <si>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</si>
  <si>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</si>
  <si>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</si>
  <si>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</si>
  <si>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</si>
  <si>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</si>
  <si>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</si>
  <si>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</si>
  <si>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</si>
  <si>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</si>
  <si>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</si>
  <si>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</si>
  <si>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</si>
  <si>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</si>
  <si>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</si>
  <si>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</si>
  <si>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</si>
  <si>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</si>
  <si>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</si>
  <si>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</si>
  <si>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</si>
  <si>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</si>
  <si>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</si>
  <si>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</si>
  <si>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</si>
  <si>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</si>
  <si>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</si>
  <si>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</si>
  <si>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</si>
  <si>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</si>
  <si>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</si>
  <si>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</si>
  <si>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</si>
  <si>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</si>
  <si>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</si>
  <si>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</si>
  <si>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</si>
  <si>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</si>
  <si>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</si>
  <si>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</si>
  <si>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</si>
  <si>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</si>
  <si>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</si>
  <si>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</si>
  <si>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</si>
  <si>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</si>
  <si>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</si>
  <si>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</si>
  <si>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</si>
  <si>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</si>
  <si>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</si>
  <si>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</si>
  <si>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</si>
  <si>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</si>
  <si>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</si>
  <si>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</si>
  <si>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</si>
  <si>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</si>
  <si>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</si>
  <si>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</si>
  <si>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</si>
  <si>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</si>
  <si>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</si>
  <si>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</si>
  <si>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</si>
  <si>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</si>
  <si>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</si>
  <si>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</si>
  <si>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</si>
  <si>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</si>
  <si>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</si>
  <si>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</si>
  <si>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</si>
  <si>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</si>
  <si>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</si>
  <si>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</si>
  <si>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</si>
  <si>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</si>
  <si>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</si>
  <si>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</si>
  <si>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</si>
  <si>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</si>
  <si>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</si>
  <si>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</si>
  <si>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</si>
  <si>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</si>
  <si>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</si>
  <si>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</si>
  <si>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</si>
  <si>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</si>
  <si>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</si>
  <si>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</si>
  <si>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</si>
  <si>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</si>
  <si>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</si>
  <si>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</si>
  <si>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</si>
  <si>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</si>
  <si>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</si>
  <si>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</si>
  <si>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</si>
  <si>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</si>
  <si>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</si>
  <si>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</si>
  <si>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</si>
  <si>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</si>
  <si>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</si>
  <si>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</si>
  <si>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</si>
  <si>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</si>
  <si>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</si>
  <si>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</si>
  <si>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</si>
  <si>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</si>
  <si>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</si>
  <si>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</si>
  <si>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</si>
  <si>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</si>
  <si>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</si>
  <si>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</si>
  <si>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</si>
  <si>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</si>
  <si>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</si>
  <si>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</si>
  <si>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</si>
  <si>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</si>
  <si>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</si>
  <si>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</si>
  <si>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</si>
  <si>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</si>
  <si>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</si>
  <si>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</si>
  <si>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</si>
  <si>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</si>
  <si>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</si>
  <si>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</si>
  <si>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</si>
  <si>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</si>
  <si>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</si>
  <si>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</si>
  <si>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</si>
  <si>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</si>
  <si>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</si>
  <si>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</si>
  <si>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</si>
  <si>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</si>
  <si>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</si>
  <si>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</si>
  <si>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</si>
  <si>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</si>
  <si>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</si>
  <si>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</si>
  <si>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</si>
  <si>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</si>
  <si>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</si>
  <si>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</si>
  <si>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</si>
  <si>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</si>
  <si>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</si>
  <si>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</si>
  <si>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</si>
  <si>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</si>
  <si>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</si>
  <si>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</si>
  <si>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</si>
  <si>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</si>
  <si>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</si>
  <si>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</si>
  <si>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</si>
  <si>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</si>
  <si>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</si>
  <si>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</si>
  <si>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</si>
  <si>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</si>
  <si>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</si>
  <si>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</si>
  <si>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</si>
  <si>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</si>
  <si>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</si>
  <si>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</si>
  <si>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</si>
  <si>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</si>
  <si>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</si>
  <si>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</si>
  <si>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</si>
  <si>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</si>
  <si>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</si>
  <si>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</si>
  <si>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</si>
  <si>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</si>
  <si>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</si>
  <si>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</si>
  <si>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</si>
  <si>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</si>
  <si>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</si>
  <si>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</si>
  <si>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</si>
  <si>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</si>
  <si>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</si>
  <si>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</si>
  <si>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</si>
  <si>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</si>
  <si>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</si>
  <si>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</si>
  <si>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</si>
  <si>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</si>
  <si>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</si>
  <si>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</si>
  <si>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</si>
  <si>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</si>
  <si>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</si>
  <si>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</si>
  <si>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</si>
  <si>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</si>
  <si>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</si>
  <si>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</si>
  <si>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</si>
  <si>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</si>
  <si>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</si>
  <si>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</si>
  <si>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</si>
  <si>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</si>
  <si>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</si>
  <si>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</si>
  <si>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</si>
  <si>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</si>
  <si>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</si>
  <si>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</si>
  <si>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</si>
  <si>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</si>
  <si>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</si>
  <si>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</si>
  <si>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</si>
  <si>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</si>
  <si>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</si>
  <si>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</si>
  <si>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</si>
  <si>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</si>
  <si>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</si>
  <si>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</si>
  <si>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</si>
  <si>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</si>
  <si>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</si>
  <si>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</si>
  <si>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</si>
  <si>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</si>
  <si>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</si>
  <si>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</si>
  <si>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</si>
  <si>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</si>
  <si>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</si>
  <si>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</si>
  <si>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</si>
  <si>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</si>
  <si>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</si>
  <si>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</si>
  <si>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</si>
  <si>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</si>
  <si>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</si>
  <si>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</si>
  <si>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</si>
  <si>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</si>
  <si>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</si>
  <si>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</si>
  <si>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</si>
  <si>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</si>
  <si>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</si>
  <si>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</si>
  <si>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</si>
  <si>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</si>
  <si>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</si>
  <si>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</si>
  <si>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</si>
  <si>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</si>
  <si>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</si>
  <si>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</si>
  <si>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</si>
  <si>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</si>
  <si>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</si>
  <si>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</si>
  <si>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</si>
  <si>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</si>
  <si>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</si>
  <si>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</si>
  <si>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</si>
  <si>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</si>
  <si>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</si>
  <si>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</si>
  <si>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</si>
  <si>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</si>
  <si>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</si>
  <si>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</si>
  <si>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</si>
  <si>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</si>
  <si>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</si>
  <si>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</si>
  <si>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</si>
  <si>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</si>
  <si>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</si>
  <si>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</si>
  <si>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</si>
  <si>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</si>
  <si>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</si>
  <si>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</si>
  <si>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</si>
  <si>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</si>
  <si>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</si>
  <si>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</si>
  <si>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</si>
  <si>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</si>
  <si>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</si>
  <si>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</si>
  <si>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</si>
  <si>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</si>
  <si>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</si>
  <si>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</si>
  <si>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</si>
  <si>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</si>
  <si>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</si>
  <si>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</si>
  <si>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</si>
  <si>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</si>
  <si>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</si>
  <si>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</si>
  <si>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</si>
  <si>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</si>
  <si>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</si>
  <si>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</si>
  <si>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</si>
  <si>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</si>
  <si>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</si>
  <si>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</si>
  <si>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</si>
  <si>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</si>
  <si>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</si>
  <si>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</si>
  <si>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</si>
  <si>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</si>
  <si>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</si>
  <si>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</si>
  <si>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</si>
  <si>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</si>
  <si>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</si>
  <si>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</si>
  <si>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</si>
  <si>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</si>
  <si>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</si>
  <si>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</si>
  <si>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</si>
  <si>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</si>
  <si>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</si>
  <si>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</si>
  <si>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</si>
  <si>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</si>
  <si>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</si>
  <si>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</si>
  <si>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</si>
  <si>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</si>
  <si>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</si>
  <si>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</si>
  <si>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</si>
  <si>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</si>
  <si>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</si>
  <si>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</si>
  <si>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</si>
  <si>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</si>
  <si>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</si>
  <si>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</si>
  <si>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</si>
  <si>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</si>
  <si>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</si>
  <si>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</si>
  <si>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</si>
  <si>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</si>
  <si>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</si>
  <si>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</si>
  <si>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</si>
  <si>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</si>
  <si>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</si>
  <si>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</si>
  <si>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</si>
  <si>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</si>
  <si>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</si>
  <si>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</si>
  <si>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</si>
  <si>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</si>
  <si>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</si>
  <si>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</si>
  <si>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</si>
  <si>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</si>
  <si>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</si>
  <si>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</si>
  <si>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</si>
  <si>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</si>
  <si>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</si>
  <si>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</si>
  <si>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</si>
  <si>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</si>
  <si>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</si>
  <si>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</si>
  <si>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</si>
  <si>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</si>
  <si>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</si>
  <si>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</si>
  <si>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</si>
  <si>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</si>
  <si>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</si>
  <si>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</si>
  <si>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</si>
  <si>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</si>
  <si>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</si>
  <si>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</si>
  <si>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</si>
  <si>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</si>
  <si>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</si>
  <si>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</si>
  <si>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</si>
  <si>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</si>
  <si>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</si>
  <si>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</si>
  <si>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</si>
  <si>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</si>
  <si>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</si>
  <si>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</si>
  <si>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</si>
  <si>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</si>
  <si>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</si>
  <si>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</si>
  <si>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</si>
  <si>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</si>
  <si>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</si>
  <si>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</si>
  <si>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</si>
  <si>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</si>
  <si>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</si>
  <si>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</si>
  <si>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</si>
  <si>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</si>
  <si>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</si>
  <si>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</si>
  <si>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</si>
  <si>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</si>
  <si>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</si>
  <si>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</si>
  <si>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</si>
  <si>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</si>
  <si>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</si>
  <si>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</si>
  <si>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</si>
  <si>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</si>
  <si>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</si>
  <si>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</si>
  <si>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</si>
  <si>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</si>
  <si>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</si>
  <si>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</si>
  <si>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</si>
  <si>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</si>
  <si>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</si>
  <si>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</si>
  <si>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</si>
  <si>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</si>
  <si>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</si>
  <si>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</si>
  <si>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</si>
  <si>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</si>
  <si>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</si>
  <si>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</si>
  <si>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</si>
  <si>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</si>
  <si>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</si>
  <si>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</si>
  <si>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</si>
  <si>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</si>
  <si>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</si>
  <si>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</si>
  <si>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</si>
  <si>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</si>
  <si>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</si>
  <si>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</si>
  <si>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</si>
  <si>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</si>
  <si>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</si>
  <si>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</si>
  <si>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</si>
  <si>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</si>
  <si>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</si>
  <si>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</si>
  <si>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</si>
  <si>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</si>
  <si>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</si>
  <si>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</si>
  <si>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</si>
  <si>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</si>
  <si>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</si>
  <si>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</si>
  <si>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</si>
  <si>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</si>
  <si>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</si>
  <si>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</si>
  <si>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</si>
  <si>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</si>
  <si>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</si>
  <si>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</si>
  <si>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</si>
  <si>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</si>
  <si>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</si>
  <si>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</si>
  <si>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</si>
  <si>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</si>
  <si>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</si>
  <si>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</si>
  <si>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</si>
  <si>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</si>
  <si>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</si>
  <si>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</si>
  <si>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</si>
  <si>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</si>
  <si>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</si>
  <si>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</si>
  <si>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</si>
  <si>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</si>
  <si>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</si>
  <si>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</si>
  <si>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</si>
  <si>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</si>
  <si>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</si>
  <si>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</si>
  <si>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</si>
  <si>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</si>
  <si>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</si>
  <si>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</si>
  <si>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</si>
  <si>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</si>
  <si>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</si>
  <si>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</si>
  <si>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</si>
  <si>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</si>
  <si>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</si>
  <si>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</si>
  <si>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</si>
  <si>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</si>
  <si>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</si>
  <si>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</si>
  <si>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</si>
  <si>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</si>
  <si>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</si>
  <si>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</si>
  <si>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</si>
  <si>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</si>
  <si>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</si>
  <si>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</si>
  <si>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</si>
  <si>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</si>
  <si>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</si>
  <si>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</si>
  <si>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</si>
  <si>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</si>
  <si>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</si>
  <si>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</si>
  <si>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</si>
  <si>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</si>
  <si>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</si>
  <si>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</si>
  <si>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</si>
  <si>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</si>
  <si>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</si>
  <si>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</si>
  <si>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</si>
  <si>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</si>
  <si>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</si>
  <si>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</si>
  <si>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</si>
  <si>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</si>
  <si>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</si>
  <si>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</si>
  <si>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</si>
  <si>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</si>
  <si>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</si>
  <si>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</si>
  <si>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</si>
  <si>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</si>
  <si>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</si>
  <si>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</si>
  <si>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</si>
  <si>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</si>
  <si>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</si>
  <si>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</si>
  <si>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</si>
  <si>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</si>
  <si>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</si>
  <si>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</si>
  <si>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</si>
  <si>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</si>
  <si>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</si>
  <si>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</si>
  <si>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</si>
  <si>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</si>
  <si>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</si>
  <si>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</si>
  <si>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</si>
  <si>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</si>
  <si>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</si>
  <si>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</si>
  <si>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</si>
  <si>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</si>
  <si>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</si>
  <si>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</si>
  <si>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</si>
  <si>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</si>
  <si>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</si>
  <si>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</si>
  <si>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</si>
  <si>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</si>
  <si>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</si>
  <si>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</si>
  <si>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</si>
  <si>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</si>
  <si>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</si>
  <si>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</si>
  <si>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</si>
  <si>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</si>
  <si>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</si>
  <si>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</si>
  <si>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</si>
  <si>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</si>
  <si>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</si>
  <si>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</si>
  <si>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</si>
  <si>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</si>
  <si>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</si>
  <si>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</si>
  <si>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</si>
  <si>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</si>
  <si>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</si>
  <si>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</si>
  <si>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</si>
  <si>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</si>
  <si>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</si>
  <si>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</si>
  <si>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</si>
  <si>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</si>
  <si>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</si>
  <si>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</si>
  <si>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</si>
  <si>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</si>
  <si>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</si>
  <si>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</si>
  <si>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</si>
  <si>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</si>
  <si>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</si>
  <si>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</si>
  <si>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</si>
  <si>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</si>
  <si>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</si>
  <si>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</si>
  <si>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</si>
  <si>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</si>
  <si>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</si>
  <si>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</si>
  <si>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</si>
  <si>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</si>
  <si>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</si>
  <si>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</si>
  <si>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</si>
  <si>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</si>
  <si>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</si>
  <si>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</si>
  <si>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</si>
  <si>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</si>
  <si>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</si>
  <si>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</si>
  <si>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</si>
  <si>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</si>
  <si>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</si>
  <si>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</si>
  <si>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</si>
  <si>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</si>
  <si>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</si>
  <si>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</si>
  <si>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</si>
  <si>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</si>
  <si>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</si>
  <si>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</si>
  <si>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</si>
  <si>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</si>
  <si>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</si>
  <si>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</si>
  <si>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</si>
  <si>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</si>
  <si>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</si>
  <si>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</si>
  <si>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</si>
  <si>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</si>
  <si>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</si>
  <si>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</si>
  <si>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</si>
  <si>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</si>
  <si>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</si>
  <si>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</si>
  <si>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</si>
  <si>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</si>
  <si>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</si>
  <si>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</si>
  <si>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</si>
  <si>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</si>
  <si>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</si>
  <si>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</si>
  <si>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</si>
  <si>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</si>
  <si>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</si>
  <si>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</si>
  <si>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</si>
  <si>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</si>
  <si>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</si>
  <si>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</si>
  <si>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</si>
  <si>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</si>
  <si>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</si>
  <si>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</si>
  <si>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</si>
  <si>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</si>
  <si>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</si>
  <si>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</si>
  <si>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</si>
  <si>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</si>
  <si>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</si>
  <si>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</si>
  <si>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</si>
  <si>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</si>
  <si>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</si>
  <si>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</si>
  <si>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</si>
  <si>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</si>
  <si>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</si>
  <si>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</si>
  <si>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</si>
  <si>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</si>
  <si>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</si>
  <si>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</si>
  <si>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</si>
  <si>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</si>
  <si>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</si>
  <si>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</si>
  <si>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</si>
  <si>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</si>
  <si>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</si>
  <si>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</si>
  <si>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</si>
  <si>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</si>
  <si>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</si>
  <si>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</si>
  <si>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</si>
  <si>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</si>
  <si>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</si>
  <si>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</si>
  <si>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</si>
  <si>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</si>
  <si>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</si>
  <si>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</si>
  <si>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</si>
  <si>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</si>
  <si>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</si>
  <si>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</si>
  <si>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</si>
  <si>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</si>
  <si>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</si>
  <si>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</si>
  <si>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</si>
  <si>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</si>
  <si>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</si>
  <si>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</si>
  <si>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</si>
  <si>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</si>
  <si>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</si>
  <si>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</si>
  <si>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</si>
  <si>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</si>
  <si>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</si>
  <si>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</si>
  <si>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</si>
  <si>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</si>
  <si>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</si>
  <si>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</si>
  <si>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</si>
  <si>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</si>
  <si>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</si>
  <si>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</si>
  <si>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</si>
  <si>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</si>
  <si>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</si>
  <si>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</si>
  <si>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</si>
  <si>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</si>
  <si>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</si>
  <si>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</si>
  <si>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</si>
  <si>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</si>
  <si>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</si>
  <si>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</si>
  <si>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</si>
  <si>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</si>
  <si>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</si>
  <si>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</si>
  <si>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</si>
  <si>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</si>
  <si>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</si>
  <si>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</si>
  <si>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</si>
  <si>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</si>
  <si>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</si>
  <si>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</si>
  <si>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</si>
  <si>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</si>
  <si>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</si>
  <si>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</si>
  <si>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</si>
  <si>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</si>
  <si>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</si>
  <si>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</si>
  <si>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</si>
  <si>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</si>
  <si>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</si>
  <si>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</si>
  <si>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</si>
  <si>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</si>
  <si>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</si>
  <si>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</si>
  <si>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</si>
  <si>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</si>
  <si>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</si>
  <si>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</si>
  <si>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</si>
  <si>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</si>
  <si>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</si>
  <si>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</si>
  <si>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</si>
  <si>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</si>
  <si>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</si>
  <si>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</si>
  <si>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</si>
  <si>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</si>
  <si>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</si>
  <si>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</si>
  <si>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</si>
  <si>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</si>
  <si>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</si>
  <si>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</si>
  <si>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</si>
  <si>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</si>
  <si>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</si>
  <si>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</si>
  <si>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</si>
  <si>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</si>
  <si>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</si>
  <si>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</si>
  <si>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</si>
  <si>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</si>
  <si>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</si>
  <si>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</si>
  <si>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</si>
  <si>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</si>
  <si>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</si>
  <si>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</si>
  <si>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</si>
  <si>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</si>
  <si>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</si>
  <si>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</si>
  <si>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</si>
  <si>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</si>
  <si>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</si>
  <si>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</si>
  <si>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</si>
  <si>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</si>
  <si>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</si>
  <si>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</si>
  <si>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</si>
  <si>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</si>
  <si>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</si>
  <si>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</si>
  <si>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</si>
  <si>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</si>
  <si>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</si>
  <si>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</si>
  <si>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</si>
  <si>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</si>
  <si>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</si>
  <si>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</si>
  <si>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</si>
  <si>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</si>
  <si>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</si>
  <si>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</si>
  <si>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</si>
  <si>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</si>
  <si>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</si>
  <si>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</si>
  <si>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</si>
  <si>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</si>
  <si>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</si>
  <si>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</si>
  <si>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</si>
  <si>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</si>
  <si>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</si>
  <si>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</si>
  <si>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</si>
  <si>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</si>
  <si>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</si>
  <si>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</si>
  <si>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</si>
  <si>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</si>
  <si>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</si>
  <si>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</si>
  <si>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</si>
  <si>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</si>
  <si>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</si>
  <si>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</si>
  <si>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</si>
  <si>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</si>
  <si>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</si>
  <si>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</si>
  <si>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</si>
  <si>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</si>
  <si>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</si>
  <si>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</si>
  <si>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</si>
  <si>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</si>
  <si>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</si>
  <si>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</si>
  <si>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</si>
  <si>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</si>
  <si>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</si>
  <si>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</si>
  <si>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</si>
  <si>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</si>
  <si>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</si>
  <si>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</si>
  <si>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</si>
  <si>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</si>
  <si>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</si>
  <si>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</si>
  <si>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</si>
  <si>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</si>
  <si>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</si>
  <si>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</si>
  <si>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</si>
  <si>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</si>
  <si>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</si>
  <si>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</si>
  <si>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</si>
  <si>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</si>
  <si>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</si>
  <si>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</si>
  <si>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</si>
  <si>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</si>
  <si>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</si>
  <si>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</si>
  <si>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</si>
  <si>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</si>
  <si>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</si>
  <si>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</si>
  <si>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</si>
  <si>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</si>
  <si>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</si>
  <si>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</si>
  <si>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</si>
  <si>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</si>
  <si>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</si>
  <si>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</si>
  <si>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</si>
  <si>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</si>
  <si>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</si>
  <si>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</si>
  <si>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</si>
  <si>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</si>
  <si>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</si>
  <si>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</si>
  <si>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</si>
  <si>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</si>
  <si>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</si>
  <si>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</si>
  <si>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</si>
  <si>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</si>
  <si>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</si>
  <si>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</si>
  <si>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</si>
  <si>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</si>
  <si>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</si>
  <si>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</si>
  <si>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</si>
  <si>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</si>
  <si>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</si>
  <si>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</si>
  <si>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</si>
  <si>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</si>
  <si>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</si>
  <si>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</si>
  <si>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</si>
  <si>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</si>
  <si>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</si>
  <si>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</si>
  <si>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</si>
  <si>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</si>
  <si>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</si>
  <si>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</si>
  <si>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</si>
  <si>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</si>
  <si>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</si>
  <si>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</si>
  <si>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</si>
  <si>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</si>
  <si>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</si>
  <si>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</si>
  <si>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</si>
  <si>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</si>
  <si>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</si>
  <si>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</si>
  <si>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</si>
  <si>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</si>
  <si>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</si>
  <si>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</si>
  <si>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</si>
  <si>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</si>
  <si>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</si>
  <si>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</si>
  <si>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</si>
  <si>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</si>
  <si>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</si>
  <si>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</si>
  <si>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</si>
  <si>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</si>
  <si>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</si>
  <si>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</si>
  <si>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</si>
  <si>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</si>
  <si>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</si>
  <si>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</si>
  <si>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</si>
  <si>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</si>
  <si>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</si>
  <si>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</si>
  <si>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</si>
  <si>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</si>
  <si>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</si>
  <si>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</si>
  <si>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</si>
  <si>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</si>
  <si>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</si>
  <si>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</si>
  <si>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</si>
  <si>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</si>
  <si>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</si>
  <si>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</si>
  <si>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</si>
  <si>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</si>
  <si>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</si>
  <si>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</si>
  <si>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</si>
  <si>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</si>
  <si>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</si>
  <si>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</si>
  <si>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</si>
  <si>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</si>
  <si>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</si>
  <si>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</si>
  <si>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</si>
  <si>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</si>
  <si>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</si>
  <si>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</si>
  <si>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</si>
  <si>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</si>
  <si>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</si>
  <si>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</si>
  <si>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</si>
  <si>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</si>
  <si>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</si>
  <si>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</si>
  <si>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</si>
  <si>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</si>
  <si>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</si>
  <si>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</si>
  <si>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</si>
  <si>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</si>
  <si>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</si>
  <si>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</si>
  <si>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</si>
  <si>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</si>
  <si>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</si>
  <si>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</si>
  <si>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</si>
  <si>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</si>
  <si>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</si>
  <si>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</si>
  <si>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</si>
  <si>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</si>
  <si>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</si>
  <si>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</si>
  <si>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</si>
  <si>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</si>
  <si>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</si>
  <si>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</si>
  <si>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</si>
  <si>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</si>
  <si>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</si>
  <si>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</si>
  <si>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</si>
  <si>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</si>
  <si>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</si>
  <si>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</si>
  <si>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</si>
  <si>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</si>
  <si>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</si>
  <si>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</si>
  <si>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</si>
  <si>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</si>
  <si>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</si>
  <si>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</si>
  <si>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</si>
  <si>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</si>
  <si>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</si>
  <si>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</si>
  <si>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</si>
  <si>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</si>
  <si>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</si>
  <si>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</si>
  <si>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</si>
  <si>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</si>
  <si>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</si>
  <si>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</si>
  <si>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</si>
  <si>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</si>
  <si>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</si>
  <si>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</si>
  <si>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</si>
  <si>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</si>
  <si>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</si>
  <si>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</si>
  <si>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</si>
  <si>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</si>
  <si>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</si>
  <si>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</si>
  <si>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</si>
  <si>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</si>
  <si>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</si>
  <si>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</si>
  <si>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</si>
  <si>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</si>
  <si>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</si>
  <si>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</si>
  <si>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</si>
  <si>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</si>
  <si>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</si>
  <si>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</si>
  <si>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</si>
  <si>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</si>
  <si>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</si>
  <si>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</si>
  <si>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</si>
  <si>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</si>
  <si>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</si>
  <si>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</si>
  <si>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</si>
  <si>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</si>
  <si>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</si>
  <si>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</si>
  <si>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</si>
  <si>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</si>
  <si>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</si>
  <si>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</si>
  <si>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</si>
  <si>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</si>
  <si>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</si>
  <si>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</si>
  <si>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</si>
  <si>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</si>
  <si>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</si>
  <si>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</si>
  <si>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</si>
  <si>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</si>
  <si>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</si>
  <si>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</si>
  <si>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</si>
  <si>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</si>
  <si>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</si>
  <si>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</si>
  <si>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</si>
  <si>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</si>
  <si>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</si>
  <si>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</si>
  <si>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</si>
  <si>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</si>
  <si>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</si>
  <si>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</si>
  <si>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</si>
  <si>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</si>
  <si>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</si>
  <si>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</si>
  <si>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</si>
  <si>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</si>
  <si>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</si>
  <si>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</si>
  <si>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</si>
  <si>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</si>
  <si>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</si>
  <si>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</si>
  <si>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</si>
  <si>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</si>
  <si>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</si>
  <si>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</si>
  <si>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</si>
  <si>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</si>
  <si>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</si>
  <si>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</si>
  <si>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</si>
  <si>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</si>
  <si>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</si>
  <si>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</si>
  <si>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</si>
  <si>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</si>
  <si>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</si>
  <si>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</si>
  <si>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</si>
  <si>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</si>
  <si>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</si>
  <si>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</si>
  <si>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</si>
  <si>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</si>
  <si>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</si>
  <si>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</si>
  <si>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</si>
  <si>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</si>
  <si>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</si>
  <si>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</si>
  <si>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</si>
  <si>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</si>
  <si>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</si>
  <si>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</si>
  <si>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</si>
  <si>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</si>
  <si>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</si>
  <si>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</si>
  <si>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</si>
  <si>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</si>
  <si>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</si>
  <si>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</si>
  <si>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</si>
  <si>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</si>
  <si>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</si>
  <si>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</si>
  <si>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</si>
  <si>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</si>
  <si>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</si>
  <si>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</si>
  <si>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</si>
  <si>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</si>
  <si>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</si>
  <si>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</si>
  <si>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</si>
  <si>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</si>
  <si>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</si>
  <si>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</si>
  <si>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</si>
  <si>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</si>
  <si>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</si>
  <si>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</si>
  <si>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</si>
  <si>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</si>
  <si>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</si>
  <si>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</si>
  <si>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</si>
  <si>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</si>
  <si>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</si>
  <si>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</si>
  <si>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</si>
  <si>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</si>
  <si>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</si>
  <si>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</si>
  <si>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</si>
  <si>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</si>
  <si>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</si>
  <si>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</si>
  <si>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</si>
  <si>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</si>
  <si>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</si>
  <si>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</si>
  <si>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</si>
  <si>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</si>
  <si>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</si>
  <si>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</si>
  <si>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</si>
  <si>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</si>
  <si>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</si>
  <si>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</si>
  <si>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</si>
  <si>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</si>
  <si>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</si>
  <si>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</si>
  <si>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</si>
  <si>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</si>
  <si>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</si>
  <si>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</si>
  <si>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</si>
  <si>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</si>
  <si>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</si>
  <si>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</si>
  <si>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</si>
  <si>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</si>
  <si>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</si>
  <si>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</si>
  <si>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</si>
  <si>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</si>
  <si>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</si>
  <si>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</si>
  <si>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</si>
  <si>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</si>
  <si>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</si>
  <si>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</si>
  <si>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</si>
  <si>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</si>
  <si>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</si>
  <si>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</si>
  <si>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</si>
  <si>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</si>
  <si>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</si>
  <si>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</si>
  <si>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</si>
  <si>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</si>
  <si>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</si>
  <si>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</si>
  <si>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</si>
  <si>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</si>
  <si>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</si>
  <si>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</si>
  <si>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</si>
  <si>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</si>
  <si>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</si>
  <si>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</si>
  <si>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</si>
  <si>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</si>
  <si>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</si>
  <si>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</si>
  <si>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</si>
  <si>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</si>
  <si>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</si>
  <si>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</si>
  <si>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</si>
  <si>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</si>
  <si>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</si>
  <si>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</si>
  <si>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</si>
  <si>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</si>
  <si>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</si>
  <si>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</si>
  <si>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</si>
  <si>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</si>
  <si>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</si>
  <si>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</si>
  <si>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</si>
  <si>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</si>
  <si>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</si>
  <si>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</si>
  <si>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</si>
  <si>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</si>
  <si>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</si>
  <si>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</si>
  <si>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</si>
  <si>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</si>
  <si>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</si>
  <si>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</si>
  <si>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</si>
  <si>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</si>
  <si>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</si>
  <si>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</si>
  <si>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</si>
  <si>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</si>
  <si>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</si>
  <si>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</si>
  <si>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</si>
  <si>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</si>
  <si>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</si>
  <si>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</si>
  <si>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</si>
  <si>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</si>
  <si>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</si>
  <si>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</si>
  <si>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</si>
  <si>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</si>
  <si>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</si>
  <si>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</si>
  <si>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</si>
  <si>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</si>
  <si>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</si>
  <si>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</si>
  <si>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</si>
  <si>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</si>
  <si>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</si>
  <si>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</si>
  <si>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</si>
  <si>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</si>
  <si>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</si>
  <si>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</si>
  <si>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</si>
  <si>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</si>
  <si>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</si>
  <si>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</si>
  <si>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</si>
  <si>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</si>
  <si>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</si>
  <si>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</si>
  <si>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</si>
  <si>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</si>
  <si>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</si>
  <si>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</si>
  <si>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</si>
  <si>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</si>
  <si>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</si>
  <si>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</si>
  <si>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</si>
  <si>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</si>
  <si>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</si>
  <si>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</si>
  <si>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</si>
  <si>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</si>
  <si>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</si>
  <si>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</si>
  <si>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</si>
  <si>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</si>
  <si>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</si>
  <si>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</si>
  <si>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</si>
  <si>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</si>
  <si>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</si>
  <si>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</si>
  <si>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</si>
  <si>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</si>
  <si>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</si>
  <si>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</si>
  <si>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</si>
  <si>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</si>
  <si>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</si>
  <si>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</si>
  <si>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</si>
  <si>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</si>
  <si>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</si>
  <si>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</si>
  <si>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</si>
  <si>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</si>
  <si>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</si>
  <si>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</si>
  <si>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</si>
  <si>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</si>
  <si>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</si>
  <si>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</si>
  <si>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</si>
  <si>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</si>
  <si>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</si>
  <si>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</si>
  <si>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</si>
  <si>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</si>
  <si>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</si>
  <si>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</si>
  <si>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</si>
  <si>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</si>
  <si>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</si>
  <si>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</si>
  <si>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</si>
  <si>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</si>
  <si>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</si>
  <si>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</si>
  <si>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</si>
  <si>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</si>
  <si>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</si>
  <si>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</si>
  <si>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</si>
  <si>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</si>
  <si>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</si>
  <si>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</si>
  <si>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</si>
  <si>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</si>
  <si>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</si>
  <si>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</si>
  <si>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</si>
  <si>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</si>
  <si>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</si>
  <si>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</si>
  <si>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</si>
  <si>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</si>
  <si>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</si>
  <si>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</si>
  <si>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</si>
  <si>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</si>
  <si>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</si>
  <si>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</si>
  <si>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</si>
  <si>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</si>
  <si>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</si>
  <si>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</si>
  <si>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</si>
  <si>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</si>
  <si>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</si>
  <si>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</si>
  <si>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</si>
  <si>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</si>
  <si>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</si>
  <si>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</si>
  <si>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</si>
  <si>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</si>
  <si>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</si>
  <si>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</si>
  <si>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</si>
  <si>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</si>
  <si>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</si>
  <si>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</si>
  <si>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</si>
  <si>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</si>
  <si>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</si>
  <si>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</si>
  <si>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</si>
  <si>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</si>
  <si>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</si>
  <si>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</si>
  <si>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</si>
  <si>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</si>
  <si>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</si>
  <si>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</si>
  <si>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</si>
  <si>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</si>
  <si>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</si>
  <si>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</si>
  <si>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</si>
  <si>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</si>
  <si>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</si>
  <si>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</si>
  <si>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</si>
  <si>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</si>
  <si>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</si>
  <si>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</si>
  <si>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</si>
  <si>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</si>
  <si>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</si>
  <si>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</si>
  <si>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</si>
  <si>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</si>
  <si>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</si>
  <si>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</si>
  <si>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</si>
  <si>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</si>
  <si>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</si>
  <si>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</si>
  <si>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</si>
  <si>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</si>
  <si>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</si>
  <si>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</si>
  <si>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</si>
  <si>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</si>
  <si>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</si>
  <si>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</si>
  <si>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</si>
  <si>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</si>
  <si>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</si>
  <si>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</si>
  <si>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</si>
  <si>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</si>
  <si>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</si>
  <si>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</si>
  <si>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</si>
  <si>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</si>
  <si>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</si>
  <si>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</si>
  <si>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</si>
  <si>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</si>
  <si>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</si>
  <si>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</si>
  <si>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</si>
  <si>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</si>
  <si>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</si>
  <si>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</si>
  <si>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</si>
  <si>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</si>
  <si>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</si>
  <si>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</si>
  <si>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</si>
  <si>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</si>
  <si>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</si>
  <si>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</si>
  <si>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</si>
  <si>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</si>
  <si>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</si>
  <si>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</si>
  <si>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</si>
  <si>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</si>
  <si>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</si>
  <si>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</si>
  <si>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</si>
  <si>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</si>
  <si>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</si>
  <si>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</si>
  <si>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</si>
  <si>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</si>
  <si>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</si>
  <si>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</si>
  <si>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</si>
  <si>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</si>
  <si>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</si>
  <si>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</si>
  <si>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</si>
  <si>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</si>
  <si>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</si>
  <si>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</si>
  <si>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</si>
  <si>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</si>
  <si>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</si>
  <si>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</si>
  <si>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</si>
  <si>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</si>
  <si>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</si>
  <si>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</si>
  <si>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</si>
  <si>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</si>
  <si>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</si>
  <si>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</si>
  <si>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</si>
  <si>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</si>
  <si>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</si>
  <si>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</si>
  <si>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</si>
  <si>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</si>
  <si>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</si>
  <si>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</si>
  <si>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</si>
  <si>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</si>
  <si>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</si>
  <si>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</si>
  <si>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</si>
  <si>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</si>
  <si>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</si>
  <si>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</si>
  <si>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</si>
  <si>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</si>
  <si>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</si>
  <si>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</si>
  <si>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</si>
  <si>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</si>
  <si>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</si>
  <si>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</si>
  <si>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</si>
  <si>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</si>
  <si>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</si>
  <si>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</si>
  <si>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</si>
  <si>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</si>
  <si>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</si>
  <si>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</si>
  <si>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</si>
  <si>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</si>
  <si>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</si>
  <si>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</si>
  <si>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</si>
  <si>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</si>
  <si>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</si>
  <si>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</si>
  <si>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</si>
  <si>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</si>
  <si>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</si>
  <si>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</si>
  <si>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</si>
  <si>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</si>
  <si>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</si>
  <si>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</si>
  <si>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</si>
  <si>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</si>
  <si>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</si>
  <si>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</si>
  <si>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</si>
  <si>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</si>
  <si>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</si>
  <si>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</si>
  <si>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</si>
  <si>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</si>
  <si>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</si>
  <si>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</si>
  <si>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</si>
  <si>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</si>
  <si>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</si>
  <si>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</si>
  <si>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</si>
  <si>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</si>
  <si>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</si>
  <si>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</si>
  <si>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</si>
  <si>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</si>
  <si>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</si>
  <si>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</si>
  <si>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</si>
  <si>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</si>
  <si>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</si>
  <si>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</si>
  <si>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</si>
  <si>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</si>
  <si>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</si>
  <si>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</si>
  <si>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</si>
  <si>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</si>
  <si>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</si>
  <si>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</si>
  <si>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</si>
  <si>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</si>
  <si>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</si>
  <si>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</si>
  <si>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</si>
  <si>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</si>
  <si>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</si>
  <si>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</si>
  <si>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</si>
  <si>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</si>
  <si>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</si>
  <si>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</si>
  <si>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</si>
  <si>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</si>
  <si>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</si>
  <si>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</si>
  <si>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</si>
  <si>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</si>
  <si>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</si>
  <si>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</si>
  <si>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</si>
  <si>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</si>
  <si>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</si>
  <si>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</si>
  <si>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</si>
  <si>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</si>
  <si>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</si>
  <si>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</si>
  <si>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</si>
  <si>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</si>
  <si>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</si>
  <si>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</si>
  <si>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</si>
  <si>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</si>
  <si>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</si>
  <si>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</si>
  <si>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</si>
  <si>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</si>
  <si>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</si>
  <si>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</si>
  <si>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</si>
  <si>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</si>
  <si>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</si>
  <si>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</si>
  <si>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</si>
  <si>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</si>
  <si>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</si>
  <si>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</si>
  <si>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</si>
  <si>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</si>
  <si>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</si>
  <si>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</si>
  <si>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</si>
  <si>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</si>
  <si>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</si>
  <si>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</si>
  <si>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</si>
  <si>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</si>
  <si>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</si>
  <si>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</si>
  <si>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</si>
  <si>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</si>
  <si>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</si>
  <si>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</si>
  <si>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</si>
  <si>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</si>
  <si>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</si>
  <si>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</si>
  <si>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</si>
  <si>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</si>
  <si>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</si>
  <si>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</si>
  <si>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</si>
  <si>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</si>
  <si>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</si>
  <si>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</si>
  <si>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</si>
  <si>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</si>
  <si>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</si>
  <si>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</si>
  <si>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</si>
  <si>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</si>
  <si>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</si>
  <si>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</si>
  <si>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</si>
  <si>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</si>
  <si>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</si>
  <si>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</si>
  <si>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</si>
  <si>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</si>
  <si>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</si>
  <si>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</si>
  <si>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</si>
  <si>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</si>
  <si>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</si>
  <si>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</si>
  <si>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</si>
  <si>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</si>
  <si>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</si>
  <si>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</si>
  <si>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</si>
  <si>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</si>
  <si>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</si>
  <si>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</si>
  <si>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</si>
  <si>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</si>
  <si>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</si>
  <si>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</si>
  <si>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</si>
  <si>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</si>
  <si>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</si>
  <si>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</si>
  <si>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</si>
  <si>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</si>
  <si>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</si>
  <si>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</si>
  <si>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</si>
  <si>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</si>
  <si>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</si>
  <si>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</si>
  <si>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</si>
  <si>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</si>
  <si>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</si>
  <si>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</si>
  <si>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</si>
  <si>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</si>
  <si>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</si>
  <si>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</si>
  <si>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</si>
  <si>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</si>
  <si>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</si>
  <si>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</si>
  <si>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</si>
  <si>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</si>
  <si>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</si>
  <si>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</si>
  <si>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</si>
  <si>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</si>
  <si>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</si>
  <si>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</si>
  <si>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</si>
  <si>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</si>
  <si>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</si>
  <si>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</si>
  <si>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</si>
  <si>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</si>
  <si>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</si>
  <si>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</si>
  <si>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</si>
  <si>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</si>
  <si>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</si>
  <si>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</si>
  <si>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</si>
  <si>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</si>
  <si>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</si>
  <si>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</si>
  <si>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</si>
  <si>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</si>
  <si>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</si>
  <si>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</si>
  <si>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</si>
  <si>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</si>
  <si>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</si>
  <si>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</si>
  <si>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</si>
  <si>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</si>
  <si>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</si>
  <si>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</si>
  <si>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</si>
  <si>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</si>
  <si>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</si>
  <si>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</si>
  <si>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</si>
  <si>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</si>
  <si>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</si>
  <si>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</si>
  <si>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</si>
  <si>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</si>
  <si>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</si>
  <si>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</si>
  <si>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</si>
  <si>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</si>
  <si>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</si>
  <si>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</si>
  <si>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</si>
  <si>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</si>
  <si>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</si>
  <si>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</si>
  <si>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</si>
  <si>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</si>
  <si>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</si>
  <si>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</si>
  <si>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</si>
  <si>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</si>
  <si>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</si>
  <si>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</si>
  <si>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</si>
  <si>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</si>
  <si>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</si>
  <si>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</si>
  <si>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</si>
  <si>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</si>
  <si>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</si>
  <si>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</si>
  <si>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</si>
  <si>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</si>
  <si>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</si>
  <si>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</si>
  <si>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</si>
  <si>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</si>
  <si>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</si>
  <si>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</si>
  <si>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</si>
  <si>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</si>
  <si>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</si>
  <si>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</si>
  <si>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</si>
  <si>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</si>
  <si>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</si>
  <si>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</si>
  <si>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</si>
  <si>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</si>
  <si>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</si>
  <si>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</si>
  <si>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</si>
  <si>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</si>
  <si>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</si>
  <si>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</si>
  <si>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</si>
  <si>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</si>
  <si>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</si>
  <si>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</si>
  <si>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</si>
  <si>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</si>
  <si>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</si>
  <si>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</si>
  <si>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</si>
  <si>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</si>
  <si>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</si>
  <si>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</si>
  <si>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</si>
  <si>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</si>
  <si>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</si>
  <si>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</si>
  <si>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</si>
  <si>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</si>
  <si>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</si>
  <si>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</si>
  <si>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</si>
  <si>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</si>
  <si>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</si>
  <si>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</si>
  <si>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</si>
  <si>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</si>
  <si>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</si>
  <si>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</si>
  <si>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</si>
  <si>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</si>
  <si>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</si>
  <si>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</si>
  <si>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</si>
  <si>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</si>
  <si>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</si>
  <si>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</si>
  <si>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</si>
  <si>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</si>
  <si>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</si>
  <si>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</si>
  <si>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</si>
  <si>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</si>
  <si>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</si>
  <si>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</si>
  <si>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</si>
  <si>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</si>
  <si>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</si>
  <si>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</si>
  <si>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</si>
  <si>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</si>
  <si>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</si>
  <si>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</si>
  <si>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</si>
  <si>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</si>
  <si>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</si>
  <si>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</si>
  <si>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</si>
  <si>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</si>
  <si>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</si>
  <si>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</si>
  <si>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</si>
  <si>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</si>
  <si>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</si>
  <si>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</si>
  <si>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</si>
  <si>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</si>
  <si>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</si>
  <si>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</si>
  <si>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</si>
  <si>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</si>
  <si>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</si>
  <si>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</si>
  <si>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</si>
  <si>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</si>
  <si>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</si>
  <si>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</si>
  <si>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</si>
  <si>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</si>
  <si>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</si>
  <si>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</si>
  <si>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</si>
  <si>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</si>
  <si>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</si>
  <si>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</si>
  <si>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</si>
  <si>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</si>
  <si>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</si>
  <si>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</si>
  <si>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</si>
  <si>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</si>
  <si>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</si>
  <si>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</si>
  <si>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</si>
  <si>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</si>
  <si>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</si>
  <si>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</si>
  <si>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</si>
  <si>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</si>
  <si>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</si>
  <si>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</si>
  <si>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</si>
  <si>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</si>
  <si>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</si>
  <si>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</si>
  <si>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</si>
  <si>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</si>
  <si>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</si>
  <si>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</si>
  <si>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</si>
  <si>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</si>
  <si>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</si>
  <si>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</si>
  <si>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</si>
  <si>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</si>
  <si>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</si>
  <si>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</si>
  <si>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</si>
  <si>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</si>
  <si>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</si>
  <si>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</si>
  <si>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</si>
  <si>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</si>
  <si>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</si>
  <si>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</si>
  <si>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</si>
  <si>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</si>
  <si>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</si>
  <si>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</si>
  <si>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</si>
  <si>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</si>
  <si>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</si>
  <si>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</si>
  <si>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</si>
  <si>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</si>
  <si>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</si>
  <si>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</si>
  <si>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</si>
  <si>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</si>
  <si>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</si>
  <si>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</si>
  <si>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</si>
  <si>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</si>
  <si>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</si>
  <si>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</si>
  <si>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</si>
  <si>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</si>
  <si>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</si>
  <si>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</si>
  <si>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</si>
  <si>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</si>
  <si>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</si>
  <si>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</si>
  <si>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</si>
  <si>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</si>
  <si>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</si>
  <si>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</si>
  <si>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</si>
  <si>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</si>
  <si>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</si>
  <si>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</si>
  <si>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</si>
  <si>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</si>
  <si>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</si>
  <si>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</si>
  <si>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</si>
  <si>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</si>
  <si>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</si>
  <si>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</si>
  <si>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</si>
  <si>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</si>
  <si>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</si>
  <si>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</si>
  <si>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</si>
  <si>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</si>
  <si>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</si>
  <si>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</si>
  <si>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</si>
  <si>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</si>
  <si>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</si>
  <si>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</si>
  <si>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</si>
  <si>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</si>
  <si>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</si>
  <si>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</si>
  <si>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</si>
  <si>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</si>
  <si>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</si>
  <si>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</si>
  <si>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</si>
  <si>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</si>
  <si>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</si>
  <si>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</si>
  <si>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</si>
  <si>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</si>
  <si>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</si>
  <si>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</si>
  <si>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</si>
  <si>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</si>
  <si>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</si>
  <si>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</si>
  <si>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</si>
  <si>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</si>
  <si>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</si>
  <si>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</si>
  <si>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</si>
  <si>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</si>
  <si>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</si>
  <si>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</si>
  <si>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</si>
  <si>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</si>
  <si>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</si>
  <si>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</si>
  <si>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</si>
  <si>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</si>
  <si>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</si>
  <si>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</si>
  <si>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</si>
  <si>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</si>
  <si>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</si>
  <si>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</si>
  <si>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</si>
  <si>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</si>
  <si>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</si>
  <si>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</si>
  <si>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</si>
  <si>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</si>
  <si>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</si>
  <si>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</si>
  <si>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</si>
  <si>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</si>
  <si>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</si>
  <si>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</si>
  <si>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</si>
  <si>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</si>
  <si>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</si>
  <si>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</si>
  <si>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</si>
  <si>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</si>
  <si>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</si>
  <si>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</si>
  <si>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</si>
  <si>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</si>
  <si>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</si>
  <si>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</si>
  <si>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</si>
  <si>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</si>
  <si>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</si>
  <si>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</si>
  <si>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</si>
  <si>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</si>
  <si>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</si>
  <si>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</si>
  <si>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</si>
  <si>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</si>
  <si>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</si>
  <si>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</si>
  <si>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</si>
  <si>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</si>
  <si>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</si>
  <si>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</si>
  <si>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</si>
  <si>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</si>
  <si>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</si>
  <si>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</si>
  <si>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</si>
  <si>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</si>
  <si>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</si>
  <si>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</si>
  <si>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</si>
  <si>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</si>
  <si>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</si>
  <si>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</si>
  <si>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</si>
  <si>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</si>
  <si>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</si>
  <si>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</si>
  <si>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</si>
  <si>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</si>
  <si>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</si>
  <si>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</si>
  <si>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</si>
  <si>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</si>
  <si>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</si>
  <si>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</si>
  <si>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</si>
  <si>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</si>
  <si>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</si>
  <si>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</si>
  <si>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</si>
  <si>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</si>
  <si>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</si>
  <si>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</si>
  <si>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</si>
  <si>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</si>
  <si>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</si>
  <si>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</si>
  <si>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</si>
  <si>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</si>
  <si>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</si>
  <si>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</si>
  <si>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</si>
  <si>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</si>
  <si>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</si>
  <si>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</si>
  <si>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</si>
  <si>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</si>
  <si>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</si>
  <si>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</si>
  <si>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</si>
  <si>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</si>
  <si>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</si>
  <si>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</si>
  <si>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</si>
  <si>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</si>
  <si>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</si>
  <si>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</si>
  <si>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</si>
  <si>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</si>
  <si>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</si>
  <si>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</si>
  <si>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</si>
  <si>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</si>
  <si>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</si>
  <si>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</si>
  <si>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</si>
  <si>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</si>
  <si>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</si>
  <si>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</si>
  <si>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</si>
  <si>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</si>
  <si>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</si>
  <si>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</si>
  <si>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</si>
  <si>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</si>
  <si>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</si>
  <si>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</si>
  <si>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</si>
  <si>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</si>
  <si>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</si>
  <si>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</si>
  <si>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</si>
  <si>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</si>
  <si>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</si>
  <si>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</si>
  <si>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</si>
  <si>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</si>
  <si>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</si>
  <si>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</si>
  <si>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</si>
  <si>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</si>
  <si>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</si>
  <si>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</si>
  <si>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</si>
  <si>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</si>
  <si>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</si>
  <si>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</si>
  <si>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</si>
  <si>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</si>
  <si>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</si>
  <si>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</si>
  <si>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</si>
  <si>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</si>
  <si>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</si>
  <si>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</si>
  <si>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</si>
  <si>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</si>
  <si>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</si>
  <si>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</si>
  <si>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</si>
  <si>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</si>
  <si>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</si>
  <si>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</si>
  <si>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</si>
  <si>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</si>
  <si>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</si>
  <si>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</si>
  <si>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</si>
  <si>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</si>
  <si>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</si>
  <si>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</si>
  <si>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</si>
  <si>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</si>
  <si>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</si>
  <si>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</si>
  <si>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</si>
  <si>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</si>
  <si>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</si>
  <si>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</si>
  <si>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</si>
  <si>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</si>
  <si>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</si>
  <si>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</si>
  <si>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</si>
  <si>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</si>
  <si>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</si>
  <si>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</si>
  <si>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</si>
  <si>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</si>
  <si>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</si>
  <si>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</si>
  <si>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</si>
  <si>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</si>
  <si>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</si>
  <si>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</si>
  <si>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</si>
  <si>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</si>
  <si>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</si>
  <si>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</si>
  <si>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</si>
  <si>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</si>
  <si>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</si>
  <si>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</si>
  <si>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</si>
  <si>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</si>
  <si>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</si>
  <si>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</si>
  <si>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</si>
  <si>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</si>
  <si>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</si>
  <si>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</si>
  <si>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</si>
  <si>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</si>
  <si>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</si>
  <si>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</si>
  <si>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</si>
  <si>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</si>
  <si>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</si>
  <si>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</si>
  <si>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</si>
  <si>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</si>
  <si>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</si>
  <si>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</si>
  <si>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</si>
  <si>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</si>
  <si>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</si>
  <si>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</si>
  <si>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</si>
  <si>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</si>
  <si>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</si>
  <si>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</si>
  <si>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</si>
  <si>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</si>
  <si>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</si>
  <si>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</si>
  <si>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</si>
  <si>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</si>
  <si>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</si>
  <si>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</si>
  <si>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</si>
  <si>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</si>
  <si>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</si>
  <si>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</si>
  <si>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</si>
  <si>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</si>
  <si>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</si>
  <si>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</si>
  <si>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</si>
  <si>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</si>
  <si>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</si>
  <si>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</si>
  <si>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</si>
  <si>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</si>
  <si>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</si>
  <si>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</si>
  <si>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</si>
  <si>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</si>
  <si>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</si>
  <si>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</si>
  <si>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</si>
  <si>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</si>
  <si>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</si>
  <si>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</si>
  <si>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</si>
  <si>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</si>
  <si>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</si>
  <si>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</si>
  <si>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</si>
  <si>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</si>
  <si>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</si>
  <si>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</si>
  <si>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</si>
  <si>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</si>
  <si>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</si>
  <si>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</si>
  <si>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</si>
  <si>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</si>
  <si>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</si>
  <si>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</si>
  <si>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</si>
  <si>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</si>
  <si>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</si>
  <si>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</si>
  <si>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</si>
  <si>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</si>
  <si>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</si>
  <si>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</si>
  <si>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</si>
  <si>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</si>
  <si>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</si>
  <si>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</si>
  <si>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</si>
  <si>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</si>
  <si>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</si>
  <si>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</si>
  <si>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</si>
  <si>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</si>
  <si>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</si>
  <si>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</si>
  <si>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</si>
  <si>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</si>
  <si>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</si>
  <si>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</si>
  <si>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</si>
  <si>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</si>
  <si>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</si>
  <si>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</si>
  <si>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</si>
  <si>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</si>
  <si>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</si>
  <si>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</si>
  <si>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</si>
  <si>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</si>
  <si>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</si>
  <si>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</si>
  <si>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</si>
  <si>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</si>
  <si>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</si>
  <si>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</si>
  <si>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</si>
  <si>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</si>
  <si>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</si>
  <si>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</si>
  <si>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</si>
  <si>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</si>
  <si>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</si>
  <si>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</si>
  <si>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</si>
  <si>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</si>
  <si>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</si>
  <si>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</si>
  <si>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</si>
  <si>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</si>
  <si>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</si>
  <si>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</si>
  <si>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</si>
  <si>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</si>
  <si>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</si>
  <si>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</si>
  <si>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</si>
  <si>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</si>
  <si>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</si>
  <si>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</si>
  <si>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</si>
  <si>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</si>
  <si>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</si>
  <si>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</si>
  <si>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</si>
  <si>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</si>
  <si>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</si>
  <si>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</si>
  <si>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</si>
  <si>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</si>
  <si>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</si>
  <si>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</si>
  <si>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</si>
  <si>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</si>
  <si>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</si>
  <si>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</si>
  <si>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</si>
  <si>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</si>
  <si>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</si>
  <si>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</si>
  <si>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</si>
  <si>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</si>
  <si>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</si>
  <si>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</si>
  <si>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</si>
  <si>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</si>
  <si>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</si>
  <si>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</si>
  <si>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</si>
  <si>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</si>
  <si>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</si>
  <si>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</si>
  <si>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</si>
  <si>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</si>
  <si>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</si>
  <si>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</si>
  <si>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</si>
  <si>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</si>
  <si>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</si>
  <si>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</si>
  <si>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</si>
  <si>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</si>
  <si>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</si>
  <si>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</si>
  <si>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</si>
  <si>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</si>
  <si>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</si>
  <si>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</si>
  <si>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</si>
  <si>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</si>
  <si>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</si>
  <si>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</si>
  <si>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</si>
  <si>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</si>
  <si>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</si>
  <si>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</si>
  <si>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</si>
  <si>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</si>
  <si>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</si>
  <si>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</si>
  <si>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</si>
  <si>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</si>
  <si>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</si>
  <si>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</si>
  <si>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</si>
  <si>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</si>
  <si>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</si>
  <si>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</si>
  <si>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</si>
  <si>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</si>
  <si>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</si>
  <si>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</si>
  <si>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</si>
  <si>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</si>
  <si>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</si>
  <si>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</si>
  <si>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</si>
  <si>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</si>
  <si>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</si>
  <si>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</si>
  <si>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</si>
  <si>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</si>
  <si>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</si>
  <si>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</si>
  <si>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</si>
  <si>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</si>
  <si>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</si>
  <si>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</si>
  <si>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</si>
  <si>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</si>
  <si>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</si>
  <si>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</si>
  <si>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</si>
  <si>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</si>
  <si>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</si>
  <si>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</si>
  <si>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</si>
  <si>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</si>
  <si>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</si>
  <si>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</si>
  <si>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</si>
  <si>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</si>
  <si>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</si>
  <si>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</si>
  <si>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</si>
  <si>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</si>
  <si>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</si>
  <si>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</si>
  <si>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</si>
  <si>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</si>
  <si>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</si>
  <si>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</si>
  <si>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</si>
  <si>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</si>
  <si>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</si>
  <si>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</si>
  <si>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</si>
  <si>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</si>
  <si>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</si>
  <si>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</si>
  <si>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</si>
  <si>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</si>
  <si>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</si>
  <si>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</si>
  <si>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</si>
  <si>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</si>
  <si>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</si>
  <si>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</si>
  <si>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</si>
  <si>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</si>
  <si>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</si>
  <si>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</si>
  <si>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</si>
  <si>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</si>
  <si>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</si>
  <si>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</si>
  <si>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</si>
  <si>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</si>
  <si>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</si>
  <si>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</si>
  <si>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</si>
  <si>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</si>
  <si>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</si>
  <si>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</si>
  <si>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</si>
  <si>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</si>
  <si>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</si>
  <si>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</si>
  <si>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</si>
  <si>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</si>
  <si>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</si>
  <si>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</si>
  <si>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</si>
  <si>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</si>
  <si>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</si>
  <si>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</si>
  <si>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</si>
  <si>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</si>
  <si>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</si>
  <si>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</si>
  <si>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</si>
  <si>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</si>
  <si>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</si>
  <si>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</si>
  <si>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</si>
  <si>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</si>
  <si>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</si>
  <si>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</si>
  <si>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</si>
  <si>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</si>
  <si>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</si>
  <si>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</si>
  <si>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</si>
  <si>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</si>
  <si>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</si>
  <si>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</si>
  <si>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</si>
  <si>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</si>
  <si>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</si>
  <si>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</si>
  <si>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</si>
  <si>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</si>
  <si>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</si>
  <si>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</si>
  <si>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</si>
  <si>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</si>
  <si>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</si>
  <si>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</si>
  <si>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</si>
  <si>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</si>
  <si>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</si>
  <si>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</si>
  <si>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</si>
  <si>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</si>
  <si>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</si>
  <si>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</si>
  <si>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</si>
  <si>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</si>
  <si>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</si>
  <si>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</si>
  <si>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</si>
  <si>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</si>
  <si>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</si>
  <si>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</si>
  <si>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</si>
  <si>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</si>
  <si>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</si>
  <si>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</si>
  <si>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</si>
  <si>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</si>
  <si>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</si>
  <si>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</si>
  <si>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</si>
  <si>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</si>
  <si>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</si>
  <si>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</si>
  <si>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</si>
  <si>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</si>
  <si>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</si>
  <si>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</si>
  <si>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</si>
  <si>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</si>
  <si>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</si>
  <si>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</si>
  <si>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</si>
  <si>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</si>
  <si>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</si>
  <si>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</si>
  <si>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</si>
  <si>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</si>
  <si>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</si>
  <si>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</si>
  <si>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</si>
  <si>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</si>
  <si>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</si>
  <si>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</si>
  <si>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</si>
  <si>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</si>
  <si>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</si>
  <si>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</si>
  <si>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</si>
  <si>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</si>
  <si>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</si>
  <si>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</si>
  <si>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</si>
  <si>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</si>
  <si>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</si>
  <si>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</si>
  <si>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</si>
  <si>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</si>
  <si>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</si>
  <si>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</si>
  <si>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</si>
  <si>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</si>
  <si>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</si>
  <si>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</si>
  <si>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</si>
  <si>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</si>
  <si>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</si>
  <si>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</si>
  <si>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</si>
  <si>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</si>
  <si>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</si>
  <si>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</si>
  <si>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</si>
  <si>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</si>
  <si>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</si>
  <si>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</si>
  <si>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</si>
  <si>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</si>
  <si>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</si>
  <si>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</si>
  <si>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</si>
  <si>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</si>
  <si>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</si>
  <si>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</si>
  <si>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</si>
  <si>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</si>
  <si>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</si>
  <si>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</si>
  <si>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</si>
  <si>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</si>
  <si>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</si>
  <si>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</si>
  <si>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</si>
  <si>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</si>
  <si>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</si>
  <si>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</si>
  <si>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</si>
  <si>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</si>
  <si>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</si>
  <si>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</si>
  <si>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</si>
  <si>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</si>
  <si>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</si>
  <si>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</si>
  <si>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</si>
  <si>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</si>
  <si>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</si>
  <si>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</si>
  <si>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</si>
  <si>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</si>
  <si>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</si>
  <si>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</si>
  <si>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</si>
  <si>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</si>
  <si>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</si>
  <si>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</si>
  <si>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</si>
  <si>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</si>
  <si>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</si>
  <si>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</si>
  <si>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</si>
  <si>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</si>
  <si>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</si>
  <si>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</si>
  <si>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</si>
  <si>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</si>
  <si>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</si>
  <si>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</si>
  <si>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</si>
  <si>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</si>
  <si>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</si>
  <si>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</si>
  <si>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</si>
  <si>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</si>
  <si>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</si>
  <si>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</si>
  <si>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</si>
  <si>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</si>
  <si>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</si>
  <si>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</si>
  <si>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</si>
  <si>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</si>
  <si>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</si>
  <si>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</si>
  <si>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</si>
  <si>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</si>
  <si>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</si>
  <si>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</si>
  <si>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</si>
  <si>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</si>
  <si>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</si>
  <si>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</si>
  <si>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</si>
  <si>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</si>
  <si>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</si>
  <si>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</si>
  <si>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</si>
  <si>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</si>
  <si>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</si>
  <si>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</si>
  <si>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</si>
  <si>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</si>
  <si>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</si>
  <si>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</si>
  <si>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</si>
  <si>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</si>
  <si>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</si>
  <si>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</si>
  <si>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</si>
  <si>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</si>
  <si>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</si>
  <si>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</si>
  <si>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</si>
  <si>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</si>
  <si>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</si>
  <si>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</si>
  <si>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</si>
  <si>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</si>
  <si>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</si>
  <si>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</si>
  <si>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</si>
  <si>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</si>
  <si>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</si>
  <si>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</si>
  <si>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</si>
  <si>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</si>
  <si>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</si>
  <si>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</si>
  <si>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</si>
  <si>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</si>
  <si>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</si>
  <si>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</si>
  <si>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</si>
  <si>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</si>
  <si>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</si>
  <si>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</si>
  <si>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</si>
  <si>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</si>
  <si>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</si>
  <si>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</si>
  <si>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</si>
  <si>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</si>
  <si>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</si>
  <si>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</si>
  <si>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</si>
  <si>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</si>
  <si>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</si>
  <si>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</si>
  <si>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</si>
  <si>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</si>
  <si>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</si>
  <si>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</si>
  <si>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</si>
  <si>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</si>
  <si>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</si>
  <si>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</si>
  <si>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</si>
  <si>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</si>
  <si>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</si>
  <si>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</si>
  <si>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</si>
  <si>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</si>
  <si>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</si>
  <si>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</si>
  <si>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</si>
  <si>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</si>
  <si>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</si>
  <si>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</si>
  <si>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</si>
  <si>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</si>
  <si>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</si>
  <si>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</si>
  <si>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</si>
  <si>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</si>
  <si>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</si>
  <si>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</si>
  <si>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</si>
  <si>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</si>
  <si>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</si>
  <si>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</si>
  <si>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</si>
  <si>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</si>
  <si>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</si>
  <si>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</si>
  <si>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</si>
  <si>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</si>
  <si>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</si>
  <si>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</si>
  <si>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</si>
  <si>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</si>
  <si>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</si>
  <si>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</si>
  <si>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</si>
  <si>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</si>
  <si>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</si>
  <si>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</si>
  <si>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</si>
  <si>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</si>
  <si>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</si>
  <si>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</si>
  <si>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</si>
  <si>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</si>
  <si>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</si>
  <si>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</si>
  <si>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</si>
  <si>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</si>
  <si>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</si>
  <si>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</si>
  <si>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</si>
  <si>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</si>
  <si>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</si>
  <si>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</si>
  <si>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</si>
  <si>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</si>
  <si>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</si>
  <si>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</si>
  <si>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</si>
  <si>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</si>
  <si>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</si>
  <si>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</si>
  <si>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</si>
  <si>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</si>
  <si>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</si>
  <si>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</si>
  <si>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</si>
  <si>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</si>
  <si>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</si>
  <si>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</si>
  <si>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</si>
  <si>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</si>
  <si>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</si>
  <si>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</si>
  <si>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</si>
  <si>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</si>
  <si>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</si>
  <si>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</si>
  <si>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</si>
  <si>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</si>
  <si>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</si>
  <si>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</si>
  <si>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</si>
  <si>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</si>
  <si>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</si>
  <si>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</si>
  <si>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</si>
  <si>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</si>
  <si>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</si>
  <si>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</si>
  <si>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</si>
  <si>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</si>
  <si>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</si>
  <si>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</si>
  <si>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</si>
  <si>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</si>
  <si>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</si>
  <si>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</si>
  <si>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</si>
  <si>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</si>
  <si>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</si>
  <si>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</si>
  <si>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</si>
  <si>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</si>
  <si>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</si>
  <si>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</si>
  <si>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</si>
  <si>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</si>
  <si>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</si>
  <si>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</si>
  <si>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</si>
  <si>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</si>
  <si>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</si>
  <si>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</si>
  <si>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</si>
  <si>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</si>
  <si>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</si>
  <si>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</si>
  <si>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</si>
  <si>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</si>
  <si>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</si>
  <si>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</si>
  <si>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</si>
  <si>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</si>
  <si>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</si>
  <si>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</si>
  <si>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</si>
  <si>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</si>
  <si>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</si>
  <si>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</si>
  <si>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</si>
  <si>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</si>
  <si>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</si>
  <si>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</si>
  <si>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</si>
  <si>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</si>
  <si>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</si>
  <si>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</si>
  <si>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</si>
  <si>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</si>
  <si>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</si>
  <si>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</si>
  <si>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</si>
  <si>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</si>
  <si>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</si>
  <si>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</si>
  <si>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</si>
  <si>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</si>
  <si>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</si>
  <si>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</si>
  <si>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</si>
  <si>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</si>
  <si>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</si>
  <si>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</si>
  <si>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</si>
  <si>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</si>
  <si>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</si>
  <si>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</si>
  <si>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</si>
  <si>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</si>
  <si>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</si>
  <si>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</si>
  <si>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</si>
  <si>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</si>
  <si>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</si>
  <si>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</si>
  <si>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</si>
  <si>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</si>
  <si>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</si>
  <si>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</si>
  <si>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</si>
  <si>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</si>
  <si>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</si>
  <si>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</si>
  <si>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</si>
  <si>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</si>
  <si>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</si>
  <si>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</si>
  <si>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</si>
  <si>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</si>
  <si>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</si>
  <si>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</si>
  <si>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</si>
  <si>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</si>
  <si>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</si>
  <si>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</si>
  <si>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</si>
  <si>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</si>
  <si>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</si>
  <si>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</si>
  <si>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</si>
  <si>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</si>
  <si>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</si>
  <si>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</si>
  <si>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</si>
  <si>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</si>
  <si>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</si>
  <si>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</si>
  <si>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</si>
  <si>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</si>
  <si>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</si>
  <si>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</si>
  <si>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</si>
  <si>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</si>
  <si>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</si>
  <si>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</si>
  <si>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</si>
  <si>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</si>
  <si>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</si>
  <si>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</si>
  <si>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</si>
  <si>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</si>
  <si>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</si>
  <si>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</si>
  <si>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</si>
  <si>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</si>
  <si>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</si>
  <si>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</si>
  <si>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</si>
  <si>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</si>
  <si>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</si>
  <si>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</si>
  <si>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</si>
  <si>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</si>
  <si>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</si>
  <si>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</si>
  <si>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</si>
  <si>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</si>
  <si>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</si>
  <si>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</si>
  <si>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</si>
  <si>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</si>
  <si>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</si>
  <si>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</si>
  <si>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</si>
  <si>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</si>
  <si>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</si>
  <si>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</si>
  <si>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</si>
  <si>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</si>
  <si>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</si>
  <si>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</si>
  <si>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</si>
  <si>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</si>
  <si>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</si>
  <si>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</si>
  <si>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</si>
  <si>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</si>
  <si>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</si>
  <si>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</si>
  <si>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</si>
  <si>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</si>
  <si>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</si>
  <si>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</si>
  <si>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</si>
  <si>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</si>
  <si>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</si>
  <si>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</si>
  <si>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</si>
  <si>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</si>
  <si>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</si>
  <si>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</si>
  <si>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</si>
  <si>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</si>
  <si>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</si>
  <si>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</si>
  <si>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</si>
  <si>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</si>
  <si>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</si>
  <si>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</si>
  <si>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</si>
  <si>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</si>
  <si>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</si>
  <si>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</si>
  <si>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</si>
  <si>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</si>
  <si>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</si>
  <si>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</si>
  <si>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</si>
  <si>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</si>
  <si>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</si>
  <si>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</si>
  <si>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</si>
  <si>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</si>
  <si>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</si>
  <si>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</si>
  <si>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</si>
  <si>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</si>
  <si>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</si>
  <si>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</si>
  <si>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</si>
  <si>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</si>
  <si>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</si>
  <si>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</si>
  <si>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</si>
  <si>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</si>
  <si>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</si>
  <si>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</si>
  <si>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</si>
  <si>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</si>
  <si>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</si>
  <si>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</si>
  <si>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</si>
  <si>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</si>
  <si>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</si>
  <si>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</si>
  <si>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</si>
  <si>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</si>
  <si>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</si>
  <si>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</si>
  <si>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</si>
  <si>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</si>
  <si>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</si>
  <si>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</si>
  <si>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</si>
  <si>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</si>
  <si>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</si>
  <si>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</si>
  <si>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</si>
  <si>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</si>
  <si>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</si>
  <si>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</si>
  <si>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</si>
  <si>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</si>
  <si>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</si>
  <si>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</si>
  <si>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</si>
  <si>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</si>
  <si>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</si>
  <si>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</si>
  <si>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</si>
  <si>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</si>
  <si>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</si>
  <si>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</si>
  <si>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</si>
  <si>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</si>
  <si>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</si>
  <si>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</si>
  <si>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</si>
  <si>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</si>
  <si>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</si>
  <si>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</si>
  <si>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</si>
  <si>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</si>
  <si>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</si>
  <si>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</si>
  <si>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</si>
  <si>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</si>
  <si>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</si>
  <si>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</si>
  <si>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</si>
  <si>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</si>
  <si>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</si>
  <si>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</si>
  <si>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</si>
  <si>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</si>
  <si>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</si>
  <si>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</si>
  <si>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</si>
  <si>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</si>
  <si>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</si>
  <si>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</si>
  <si>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</si>
  <si>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</si>
  <si>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</si>
  <si>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</si>
  <si>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</si>
  <si>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</si>
  <si>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</si>
  <si>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</si>
  <si>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</si>
  <si>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</si>
  <si>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</si>
  <si>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</si>
  <si>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</si>
  <si>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</si>
  <si>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</si>
  <si>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</si>
  <si>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</si>
  <si>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</si>
  <si>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</si>
  <si>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</si>
  <si>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</si>
  <si>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</si>
  <si>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</si>
  <si>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</si>
  <si>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</si>
  <si>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</si>
  <si>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</si>
  <si>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</si>
  <si>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</si>
  <si>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</si>
  <si>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</si>
  <si>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</si>
  <si>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</si>
  <si>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</si>
  <si>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</si>
  <si>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</si>
  <si>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</si>
  <si>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</si>
  <si>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</si>
  <si>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</si>
  <si>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</si>
  <si>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</si>
  <si>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</si>
  <si>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</si>
  <si>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</si>
  <si>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</si>
  <si>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</si>
  <si>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</si>
  <si>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</si>
  <si>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</si>
  <si>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</si>
  <si>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</si>
  <si>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</si>
  <si>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</si>
  <si>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</si>
  <si>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</si>
  <si>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</si>
  <si>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</si>
  <si>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</si>
  <si>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</si>
  <si>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</si>
  <si>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</si>
  <si>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</si>
  <si>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</si>
  <si>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</si>
  <si>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</si>
  <si>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</si>
  <si>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</si>
  <si>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</si>
  <si>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</si>
  <si>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</si>
  <si>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</si>
  <si>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</si>
  <si>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</si>
  <si>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</si>
  <si>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</si>
  <si>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</si>
  <si>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</si>
  <si>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</si>
  <si>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</si>
  <si>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</si>
  <si>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</si>
  <si>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</si>
  <si>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</si>
  <si>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</si>
  <si>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</si>
  <si>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</si>
  <si>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</si>
  <si>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</si>
  <si>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</si>
  <si>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</si>
  <si>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</si>
  <si>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</si>
  <si>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</si>
  <si>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</si>
  <si>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</si>
  <si>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</si>
  <si>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</si>
  <si>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</si>
  <si>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</si>
  <si>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</si>
  <si>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</si>
  <si>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</si>
  <si>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</si>
  <si>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</si>
  <si>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</si>
  <si>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</si>
  <si>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</si>
  <si>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</si>
  <si>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</si>
  <si>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</si>
  <si>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</si>
  <si>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</si>
  <si>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</si>
  <si>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</si>
  <si>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</si>
  <si>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</si>
  <si>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</si>
  <si>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</si>
  <si>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</si>
  <si>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</si>
  <si>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</si>
  <si>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</si>
  <si>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</si>
  <si>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</si>
  <si>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</si>
  <si>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</si>
  <si>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</si>
  <si>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</si>
  <si>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</si>
  <si>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</si>
  <si>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</si>
  <si>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</si>
  <si>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</si>
  <si>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</si>
  <si>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</si>
  <si>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</si>
  <si>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</si>
  <si>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</si>
  <si>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</si>
  <si>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</si>
  <si>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</si>
  <si>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</si>
  <si>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</si>
  <si>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</si>
  <si>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</si>
  <si>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</si>
  <si>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</si>
  <si>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</si>
  <si>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</si>
  <si>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</si>
  <si>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</si>
  <si>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</si>
  <si>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</si>
  <si>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</si>
  <si>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</si>
  <si>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</si>
  <si>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</si>
  <si>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</si>
  <si>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</si>
  <si>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</si>
  <si>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</si>
  <si>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</si>
  <si>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</si>
  <si>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</si>
  <si>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</si>
  <si>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</si>
  <si>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</si>
  <si>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</si>
  <si>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</si>
  <si>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</si>
  <si>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</si>
  <si>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</si>
  <si>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</si>
  <si>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</si>
  <si>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</si>
  <si>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</si>
  <si>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</si>
  <si>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</si>
  <si>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</si>
  <si>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</si>
  <si>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</si>
  <si>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</si>
  <si>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</si>
  <si>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</si>
  <si>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</si>
  <si>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</si>
  <si>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</si>
  <si>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</si>
  <si>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</si>
  <si>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</si>
  <si>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</si>
  <si>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</si>
  <si>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</si>
  <si>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</si>
  <si>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</si>
  <si>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</si>
  <si>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</si>
  <si>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</si>
  <si>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</si>
  <si>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</si>
  <si>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</si>
  <si>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</si>
  <si>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</si>
  <si>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</si>
  <si>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</si>
  <si>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</si>
  <si>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</si>
  <si>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</si>
  <si>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</si>
  <si>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</si>
  <si>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</si>
  <si>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</si>
  <si>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</si>
  <si>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</si>
  <si>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</si>
  <si>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</si>
  <si>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</si>
  <si>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</si>
  <si>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</si>
  <si>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</si>
  <si>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</si>
  <si>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</si>
  <si>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</si>
  <si>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</si>
  <si>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</si>
  <si>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</si>
  <si>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</si>
  <si>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</si>
  <si>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</si>
  <si>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</si>
  <si>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</si>
  <si>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</si>
  <si>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</si>
  <si>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</si>
  <si>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</si>
  <si>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</si>
  <si>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</si>
  <si>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</si>
  <si>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</si>
  <si>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</si>
  <si>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</si>
  <si>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</si>
  <si>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</si>
  <si>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</si>
  <si>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</si>
  <si>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</si>
  <si>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</si>
  <si>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</si>
  <si>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</si>
  <si>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</si>
  <si>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</si>
  <si>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</si>
  <si>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</si>
  <si>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</si>
  <si>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</si>
  <si>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</si>
  <si>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</si>
  <si>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</si>
  <si>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</si>
  <si>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</si>
  <si>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</si>
  <si>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</si>
  <si>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</si>
  <si>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</si>
  <si>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</si>
  <si>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</si>
  <si>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</si>
  <si>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</si>
  <si>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</si>
  <si>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</si>
  <si>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</si>
  <si>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</si>
  <si>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</si>
  <si>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</si>
  <si>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</si>
  <si>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</si>
  <si>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</si>
  <si>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</si>
  <si>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</si>
  <si>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</si>
  <si>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</si>
  <si>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</si>
  <si>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</si>
  <si>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</si>
  <si>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</si>
  <si>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</si>
  <si>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</si>
  <si>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</si>
  <si>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</si>
  <si>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</si>
  <si>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</si>
  <si>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</si>
  <si>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</si>
  <si>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</si>
  <si>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</si>
  <si>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</si>
  <si>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</si>
  <si>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</si>
  <si>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</si>
  <si>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</si>
  <si>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</si>
  <si>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</si>
  <si>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</si>
  <si>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</si>
  <si>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</si>
  <si>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</si>
  <si>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</si>
  <si>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</si>
  <si>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</si>
  <si>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</si>
  <si>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</si>
  <si>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</si>
  <si>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</si>
  <si>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</si>
  <si>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</si>
  <si>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</si>
  <si>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</si>
  <si>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</si>
  <si>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</si>
  <si>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</si>
  <si>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</si>
  <si>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</si>
  <si>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</si>
  <si>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</si>
  <si>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</si>
  <si>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</si>
  <si>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</si>
  <si>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</si>
  <si>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</si>
  <si>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</si>
  <si>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</si>
  <si>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</si>
  <si>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</si>
  <si>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</si>
  <si>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</si>
  <si>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</si>
  <si>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</si>
  <si>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</si>
  <si>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</si>
  <si>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</si>
  <si>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</si>
  <si>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</si>
  <si>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</si>
  <si>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</si>
  <si>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</si>
  <si>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</si>
  <si>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</si>
  <si>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</si>
  <si>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</si>
  <si>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</si>
  <si>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</si>
  <si>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</si>
  <si>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</si>
  <si>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</si>
  <si>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</si>
  <si>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</si>
  <si>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</si>
  <si>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</si>
  <si>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</si>
  <si>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</si>
  <si>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</si>
  <si>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</si>
  <si>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</si>
  <si>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</si>
  <si>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</si>
  <si>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</si>
  <si>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</si>
  <si>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</si>
  <si>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</si>
  <si>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</si>
  <si>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</si>
  <si>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</si>
  <si>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</si>
  <si>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</si>
  <si>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</si>
  <si>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</si>
  <si>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</si>
  <si>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</si>
  <si>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</si>
  <si>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</si>
  <si>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</si>
  <si>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</si>
  <si>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</si>
  <si>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</si>
  <si>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</si>
  <si>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</si>
  <si>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</si>
  <si>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</si>
  <si>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</si>
  <si>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</si>
  <si>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</si>
  <si>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</si>
  <si>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</si>
  <si>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</si>
  <si>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</si>
  <si>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</si>
  <si>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</si>
  <si>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</si>
  <si>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</si>
  <si>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</si>
  <si>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</si>
  <si>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</si>
  <si>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</si>
  <si>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</si>
  <si>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</si>
  <si>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</si>
  <si>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</si>
  <si>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</si>
  <si>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</si>
  <si>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</si>
  <si>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</si>
  <si>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</si>
  <si>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</si>
  <si>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</si>
  <si>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</si>
  <si>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</si>
  <si>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</si>
  <si>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</si>
  <si>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</si>
  <si>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</si>
  <si>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</si>
  <si>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</si>
  <si>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</si>
  <si>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</si>
  <si>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</si>
  <si>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</si>
  <si>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</si>
  <si>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</si>
  <si>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</si>
  <si>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</si>
  <si>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</si>
  <si>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</si>
  <si>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</si>
  <si>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</si>
  <si>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</si>
  <si>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</si>
  <si>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</si>
  <si>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</si>
  <si>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</si>
  <si>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</si>
  <si>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</si>
  <si>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</si>
  <si>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</si>
  <si>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</si>
  <si>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</si>
  <si>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</si>
  <si>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</si>
  <si>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</si>
  <si>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</si>
  <si>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</si>
  <si>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</si>
  <si>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</si>
  <si>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</si>
  <si>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</si>
  <si>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</si>
  <si>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</si>
  <si>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</si>
  <si>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</si>
  <si>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</si>
  <si>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</si>
  <si>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</si>
  <si>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</si>
  <si>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</si>
  <si>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</si>
  <si>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</si>
  <si>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</si>
  <si>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</si>
  <si>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</si>
  <si>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</si>
  <si>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</si>
  <si>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</si>
  <si>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</si>
  <si>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</si>
  <si>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</si>
  <si>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</si>
  <si>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</si>
  <si>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</si>
  <si>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</si>
  <si>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</si>
  <si>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</si>
  <si>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</si>
  <si>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</si>
  <si>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</si>
  <si>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</si>
  <si>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</si>
  <si>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</si>
  <si>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</si>
  <si>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</si>
  <si>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</si>
  <si>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</si>
  <si>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</si>
  <si>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</si>
  <si>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</si>
  <si>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</si>
  <si>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</si>
  <si>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</si>
  <si>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</si>
  <si>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</si>
  <si>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</si>
  <si>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</si>
  <si>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</si>
  <si>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</si>
  <si>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</si>
  <si>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</si>
  <si>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</si>
  <si>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</si>
  <si>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</si>
  <si>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</si>
  <si>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</si>
  <si>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</si>
  <si>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</si>
  <si>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</si>
  <si>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</si>
  <si>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</si>
  <si>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</si>
  <si>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</si>
  <si>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</si>
  <si>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</si>
  <si>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</si>
  <si>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</si>
  <si>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</si>
  <si>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</si>
  <si>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</si>
  <si>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</si>
  <si>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</si>
  <si>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</si>
  <si>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</si>
  <si>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</si>
  <si>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</si>
  <si>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</si>
  <si>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</si>
  <si>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</si>
  <si>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</si>
  <si>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</si>
  <si>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</si>
  <si>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</si>
  <si>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</si>
  <si>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</si>
  <si>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</si>
  <si>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</si>
  <si>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</si>
  <si>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</si>
  <si>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</si>
  <si>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</si>
  <si>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</si>
  <si>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</si>
  <si>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</si>
  <si>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</si>
  <si>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</si>
  <si>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</si>
  <si>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</si>
  <si>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</si>
  <si>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</si>
  <si>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</si>
  <si>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</si>
  <si>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</si>
  <si>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</si>
  <si>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</si>
  <si>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</si>
  <si>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</si>
  <si>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</si>
  <si>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</si>
  <si>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</si>
  <si>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</si>
  <si>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</si>
  <si>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</si>
  <si>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</si>
  <si>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</si>
  <si>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</si>
  <si>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</si>
  <si>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</si>
  <si>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</si>
  <si>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</si>
  <si>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</si>
  <si>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</si>
  <si>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</si>
  <si>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</si>
  <si>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</si>
  <si>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</si>
  <si>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</si>
  <si>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</si>
  <si>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</si>
  <si>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</si>
  <si>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</si>
  <si>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</si>
  <si>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</si>
  <si>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</si>
  <si>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</si>
  <si>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</si>
  <si>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</si>
  <si>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</si>
  <si>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</si>
  <si>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</si>
  <si>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</si>
  <si>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</si>
  <si>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</si>
  <si>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</si>
  <si>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</si>
  <si>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</si>
  <si>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</si>
  <si>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</si>
  <si>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</si>
  <si>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</si>
  <si>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</si>
  <si>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</si>
  <si>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</si>
  <si>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</si>
  <si>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</si>
  <si>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</si>
  <si>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</si>
  <si>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</si>
  <si>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</si>
  <si>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</si>
  <si>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</si>
  <si>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</si>
  <si>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</si>
  <si>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</si>
  <si>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</si>
  <si>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</si>
  <si>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</si>
  <si>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</si>
  <si>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</si>
  <si>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</si>
  <si>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</si>
  <si>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</si>
  <si>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</si>
  <si>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</si>
  <si>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</si>
  <si>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</si>
  <si>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</si>
  <si>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</si>
  <si>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</si>
  <si>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</si>
  <si>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</si>
  <si>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</si>
  <si>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</si>
  <si>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</si>
  <si>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</si>
  <si>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</si>
  <si>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</si>
  <si>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</si>
  <si>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</si>
  <si>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</si>
  <si>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</si>
  <si>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</si>
  <si>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</si>
  <si>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</si>
  <si>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</si>
  <si>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</si>
  <si>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</si>
  <si>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</si>
  <si>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</si>
  <si>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</si>
  <si>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</si>
  <si>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</si>
  <si>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</si>
  <si>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</si>
  <si>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</si>
  <si>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</si>
  <si>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</si>
  <si>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</si>
  <si>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</si>
  <si>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</si>
  <si>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</si>
  <si>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</si>
  <si>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</si>
  <si>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</si>
  <si>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</si>
  <si>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</si>
  <si>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</si>
  <si>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</si>
  <si>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</si>
  <si>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</si>
  <si>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</si>
  <si>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</si>
  <si>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</si>
  <si>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</si>
  <si>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</si>
  <si>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</si>
  <si>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</si>
  <si>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</si>
  <si>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</si>
  <si>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</si>
  <si>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</si>
  <si>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</si>
  <si>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</si>
  <si>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</si>
  <si>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</si>
  <si>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</si>
  <si>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</si>
  <si>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</si>
  <si>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</si>
  <si>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</si>
  <si>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</si>
  <si>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</si>
  <si>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</si>
  <si>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</si>
  <si>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</si>
  <si>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</si>
  <si>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</si>
  <si>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</si>
  <si>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</si>
  <si>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</si>
  <si>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</si>
  <si>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</si>
  <si>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</si>
  <si>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</si>
  <si>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</si>
  <si>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</si>
  <si>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</si>
  <si>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</si>
  <si>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</si>
  <si>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</si>
  <si>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</si>
  <si>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</si>
  <si>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</si>
  <si>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</si>
  <si>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</si>
  <si>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</si>
  <si>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</si>
  <si>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</si>
  <si>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</si>
  <si>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</si>
  <si>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</si>
  <si>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</si>
  <si>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</si>
  <si>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</si>
  <si>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</si>
  <si>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</si>
  <si>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</si>
  <si>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</si>
  <si>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</si>
  <si>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</si>
  <si>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</si>
  <si>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</si>
  <si>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</si>
  <si>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</si>
  <si>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</si>
  <si>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</si>
  <si>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</si>
  <si>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</si>
  <si>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</si>
  <si>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</si>
  <si>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</si>
  <si>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</si>
  <si>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</si>
  <si>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</si>
  <si>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</si>
  <si>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</si>
  <si>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</si>
  <si>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</si>
  <si>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</si>
  <si>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</si>
  <si>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</si>
  <si>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</si>
  <si>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</si>
  <si>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</si>
  <si>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</si>
  <si>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</si>
  <si>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</si>
  <si>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</si>
  <si>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</si>
  <si>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</si>
  <si>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</si>
  <si>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</si>
  <si>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</si>
  <si>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</si>
  <si>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</si>
  <si>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</si>
  <si>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</si>
  <si>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</si>
  <si>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</si>
  <si>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</si>
  <si>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</si>
  <si>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</si>
  <si>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</si>
  <si>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</si>
  <si>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</si>
  <si>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</si>
  <si>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</si>
  <si>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</si>
  <si>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</si>
  <si>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</si>
  <si>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</si>
  <si>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</si>
  <si>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</si>
  <si>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</si>
  <si>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</si>
  <si>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</si>
  <si>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</si>
  <si>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</si>
  <si>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</si>
  <si>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</si>
  <si>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</si>
  <si>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</si>
  <si>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</si>
  <si>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</si>
  <si>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</si>
  <si>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</si>
  <si>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</si>
  <si>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</si>
  <si>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</si>
  <si>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</si>
  <si>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</si>
  <si>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</si>
  <si>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</si>
  <si>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</si>
  <si>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</si>
  <si>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</si>
  <si>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</si>
  <si>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</si>
  <si>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</si>
  <si>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</si>
  <si>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</si>
  <si>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</si>
  <si>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</si>
  <si>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</si>
  <si>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</si>
  <si>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</si>
  <si>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</si>
  <si>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</si>
  <si>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</si>
  <si>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</si>
  <si>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</si>
  <si>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</si>
  <si>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</si>
  <si>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</si>
  <si>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</si>
  <si>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</si>
  <si>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</si>
  <si>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</si>
  <si>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</si>
  <si>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</si>
  <si>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</si>
  <si>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</si>
  <si>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</si>
  <si>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</si>
  <si>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</si>
  <si>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</si>
  <si>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</si>
  <si>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</si>
  <si>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</si>
  <si>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</si>
  <si>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</si>
  <si>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</si>
  <si>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</si>
  <si>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</si>
  <si>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</si>
  <si>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</si>
  <si>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</si>
  <si>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</si>
  <si>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</si>
  <si>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</si>
  <si>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</si>
  <si>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</si>
  <si>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</si>
  <si>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</si>
  <si>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</si>
  <si>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</si>
  <si>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</si>
  <si>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</si>
  <si>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</si>
  <si>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</si>
  <si>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</si>
  <si>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</si>
  <si>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</si>
  <si>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</si>
  <si>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</si>
  <si>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</si>
  <si>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</si>
  <si>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</si>
  <si>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</si>
  <si>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</si>
  <si>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</si>
  <si>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</si>
  <si>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</si>
  <si>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</si>
  <si>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</si>
  <si>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</si>
  <si>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</si>
  <si>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</si>
  <si>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</si>
  <si>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</si>
  <si>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</si>
  <si>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</si>
  <si>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</si>
  <si>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</si>
  <si>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</si>
  <si>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</si>
  <si>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</si>
  <si>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</si>
  <si>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</si>
  <si>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</si>
  <si>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</si>
  <si>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</si>
  <si>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</si>
  <si>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</si>
  <si>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</si>
  <si>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</si>
  <si>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</si>
  <si>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</si>
  <si>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</si>
  <si>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</si>
  <si>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</si>
  <si>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</si>
  <si>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</si>
  <si>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</si>
  <si>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</si>
  <si>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</si>
  <si>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</si>
  <si>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</si>
  <si>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</si>
  <si>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</si>
  <si>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</si>
  <si>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</si>
  <si>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</si>
  <si>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</si>
  <si>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</si>
  <si>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</si>
  <si>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</si>
  <si>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</si>
  <si>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</si>
  <si>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</si>
  <si>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</si>
  <si>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</si>
  <si>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</si>
  <si>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</si>
  <si>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</si>
  <si>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</si>
  <si>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</si>
  <si>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</si>
  <si>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</si>
  <si>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</si>
  <si>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</si>
  <si>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</si>
  <si>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</si>
  <si>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</si>
  <si>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</si>
  <si>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</si>
  <si>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</si>
  <si>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</si>
  <si>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</si>
  <si>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</si>
  <si>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</si>
  <si>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</si>
  <si>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</si>
  <si>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</si>
  <si>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</si>
  <si>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</si>
  <si>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</si>
  <si>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</si>
  <si>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</si>
  <si>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</si>
  <si>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</si>
  <si>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</si>
  <si>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</si>
  <si>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</si>
  <si>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</si>
  <si>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</si>
  <si>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</si>
  <si>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</si>
  <si>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</si>
  <si>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</si>
  <si>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</si>
  <si>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</si>
  <si>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</si>
  <si>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</si>
  <si>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</si>
  <si>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</si>
  <si>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</si>
  <si>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</si>
  <si>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</si>
  <si>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</si>
  <si>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</si>
  <si>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</si>
  <si>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</si>
  <si>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</si>
  <si>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</si>
  <si>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</si>
  <si>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</si>
  <si>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</si>
  <si>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</si>
  <si>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</si>
  <si>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</si>
  <si>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</si>
  <si>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</si>
  <si>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</si>
  <si>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</si>
  <si>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</si>
  <si>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</si>
  <si>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</si>
  <si>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</si>
  <si>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</si>
  <si>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</si>
  <si>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</si>
  <si>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</si>
  <si>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</si>
  <si>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</si>
  <si>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</si>
  <si>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</si>
  <si>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</si>
  <si>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</si>
  <si>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</si>
  <si>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</si>
  <si>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</si>
  <si>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</si>
  <si>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</si>
  <si>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</si>
  <si>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</si>
  <si>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</si>
  <si>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</si>
  <si>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</si>
  <si>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</si>
  <si>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</si>
  <si>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</si>
  <si>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</si>
  <si>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</si>
  <si>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</si>
  <si>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</si>
  <si>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</si>
  <si>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</si>
  <si>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</si>
  <si>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</si>
  <si>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</si>
  <si>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</si>
  <si>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</si>
  <si>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</si>
  <si>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</si>
  <si>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</si>
  <si>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</si>
  <si>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</si>
  <si>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</si>
  <si>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</si>
  <si>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</si>
  <si>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</si>
  <si>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</si>
  <si>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</si>
  <si>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</si>
  <si>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</si>
  <si>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</si>
  <si>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</si>
  <si>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</si>
  <si>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</si>
  <si>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</si>
  <si>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</si>
  <si>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</si>
  <si>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</si>
  <si>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</si>
  <si>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</si>
  <si>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</si>
  <si>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</si>
  <si>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</si>
  <si>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</si>
  <si>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</si>
  <si>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</si>
  <si>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</si>
  <si>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</si>
  <si>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</si>
  <si>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</si>
  <si>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</si>
  <si>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</si>
  <si>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</si>
  <si>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</si>
  <si>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</si>
  <si>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</si>
  <si>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</si>
  <si>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</si>
  <si>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</si>
  <si>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</si>
  <si>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</si>
  <si>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</si>
  <si>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</si>
  <si>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</si>
  <si>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</si>
  <si>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</si>
  <si>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</si>
  <si>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</si>
  <si>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</si>
  <si>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</si>
  <si>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</si>
  <si>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</si>
  <si>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</si>
  <si>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</si>
  <si>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</si>
  <si>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</si>
  <si>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</si>
  <si>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</si>
  <si>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</si>
  <si>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</si>
  <si>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</si>
  <si>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</si>
  <si>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</si>
  <si>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</si>
  <si>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</si>
  <si>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</si>
  <si>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</si>
  <si>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</si>
  <si>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</si>
  <si>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</si>
  <si>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</si>
  <si>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</si>
  <si>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</si>
  <si>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</si>
  <si>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</si>
  <si>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</si>
  <si>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</si>
  <si>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</si>
  <si>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</si>
  <si>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</si>
  <si>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</si>
  <si>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</si>
  <si>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</si>
  <si>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</si>
  <si>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</si>
  <si>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</si>
  <si>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</si>
  <si>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</si>
  <si>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</si>
  <si>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</si>
  <si>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</si>
  <si>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</si>
  <si>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</si>
  <si>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</si>
  <si>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</si>
  <si>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</si>
  <si>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</si>
  <si>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</si>
  <si>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</si>
  <si>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</si>
  <si>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</si>
  <si>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</si>
  <si>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</si>
  <si>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</si>
  <si>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</si>
  <si>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</si>
  <si>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</si>
  <si>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</si>
  <si>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</si>
  <si>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</si>
  <si>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</si>
  <si>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</si>
  <si>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</si>
  <si>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</si>
  <si>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</si>
  <si>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</si>
  <si>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</si>
  <si>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</si>
  <si>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</si>
  <si>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</si>
  <si>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</si>
  <si>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</si>
  <si>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</si>
  <si>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</si>
  <si>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</si>
  <si>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</si>
  <si>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</si>
  <si>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</si>
  <si>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</si>
  <si>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</si>
  <si>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</si>
  <si>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</si>
  <si>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</si>
  <si>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</si>
  <si>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</si>
  <si>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</si>
  <si>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</si>
  <si>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</si>
  <si>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</si>
  <si>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</si>
  <si>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</si>
  <si>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</si>
  <si>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</si>
  <si>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</si>
  <si>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</si>
  <si>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</si>
  <si>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</si>
  <si>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</si>
  <si>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</si>
  <si>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</si>
  <si>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</si>
  <si>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</si>
  <si>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</si>
  <si>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</si>
  <si>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</si>
  <si>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</si>
  <si>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</si>
  <si>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</si>
  <si>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</si>
  <si>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</si>
  <si>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</si>
  <si>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</si>
  <si>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</si>
  <si>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</si>
  <si>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</si>
  <si>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</si>
  <si>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</si>
  <si>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</si>
  <si>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</si>
  <si>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</si>
  <si>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</si>
  <si>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</si>
  <si>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</si>
  <si>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</si>
  <si>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</si>
  <si>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</si>
  <si>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</si>
  <si>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</si>
  <si>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</si>
  <si>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</si>
  <si>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</si>
  <si>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</si>
  <si>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</si>
  <si>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</si>
  <si>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</si>
  <si>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</si>
  <si>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</si>
  <si>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</si>
  <si>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</si>
  <si>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</si>
  <si>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</si>
  <si>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</si>
  <si>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</si>
  <si>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</si>
  <si>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</si>
  <si>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</si>
  <si>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</si>
  <si>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</si>
  <si>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</si>
  <si>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</si>
  <si>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</si>
  <si>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</si>
  <si>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</si>
  <si>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</si>
  <si>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</si>
  <si>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</si>
  <si>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</si>
  <si>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</si>
  <si>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</si>
  <si>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</si>
  <si>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</si>
  <si>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</si>
  <si>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</si>
  <si>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</si>
  <si>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</si>
  <si>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</si>
  <si>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</si>
  <si>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</si>
  <si>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</si>
  <si>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</si>
  <si>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</si>
  <si>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</si>
  <si>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</si>
  <si>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</si>
  <si>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</si>
  <si>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</si>
  <si>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</si>
  <si>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</si>
  <si>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</si>
  <si>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</si>
  <si>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</si>
  <si>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</si>
  <si>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</si>
  <si>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</si>
  <si>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</si>
  <si>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</si>
  <si>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</si>
  <si>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</si>
  <si>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</si>
  <si>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</si>
  <si>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</si>
  <si>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</si>
  <si>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</si>
  <si>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</si>
  <si>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</si>
  <si>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</si>
  <si>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</si>
  <si>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</si>
  <si>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</si>
  <si>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</si>
  <si>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</si>
  <si>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</si>
  <si>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</si>
  <si>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</si>
  <si>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</si>
  <si>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</si>
  <si>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</si>
  <si>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</si>
  <si>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</si>
  <si>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</si>
  <si>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</si>
  <si>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</si>
  <si>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</si>
  <si>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</si>
  <si>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</si>
  <si>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</si>
  <si>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</si>
  <si>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</si>
  <si>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</si>
  <si>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</si>
  <si>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</si>
  <si>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</si>
  <si>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</si>
  <si>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</si>
  <si>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</si>
  <si>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</si>
  <si>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</si>
  <si>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</si>
  <si>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</si>
  <si>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</si>
  <si>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</si>
  <si>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</si>
  <si>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</si>
  <si>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</si>
  <si>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</si>
  <si>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</si>
  <si>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</si>
  <si>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</si>
  <si>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</si>
  <si>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</si>
  <si>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</si>
  <si>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</si>
  <si>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</si>
  <si>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</si>
  <si>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</si>
  <si>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</si>
  <si>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</si>
  <si>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</si>
  <si>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</si>
  <si>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</si>
  <si>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</si>
  <si>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</si>
  <si>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</si>
  <si>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</si>
  <si>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</si>
  <si>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</si>
  <si>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</si>
  <si>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</si>
  <si>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</si>
  <si>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</si>
  <si>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</si>
  <si>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</si>
  <si>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</si>
  <si>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</si>
  <si>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</si>
  <si>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</si>
  <si>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</si>
  <si>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</si>
  <si>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</si>
  <si>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</si>
  <si>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</si>
  <si>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</si>
  <si>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</si>
  <si>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</si>
  <si>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</si>
  <si>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</si>
  <si>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</si>
  <si>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</si>
  <si>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</si>
  <si>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</si>
  <si>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</si>
  <si>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</si>
  <si>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</si>
  <si>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</si>
  <si>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</si>
  <si>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</si>
  <si>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</si>
  <si>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</si>
  <si>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</si>
  <si>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</si>
  <si>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</si>
  <si>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</si>
  <si>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</si>
  <si>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</si>
  <si>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</si>
  <si>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</si>
  <si>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</si>
  <si>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</si>
  <si>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</si>
  <si>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</si>
  <si>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</si>
  <si>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</si>
  <si>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</si>
  <si>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</si>
  <si>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</si>
  <si>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</si>
  <si>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</si>
  <si>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</si>
  <si>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</si>
  <si>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</si>
  <si>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</si>
  <si>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</si>
  <si>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</si>
  <si>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</si>
  <si>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</si>
  <si>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</si>
  <si>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</si>
  <si>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</si>
  <si>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</si>
  <si>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</si>
  <si>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</si>
  <si>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</si>
  <si>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</si>
  <si>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</si>
  <si>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</si>
  <si>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</si>
  <si>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</si>
  <si>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</si>
  <si>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</si>
  <si>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</si>
  <si>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</si>
  <si>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</si>
  <si>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</si>
  <si>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</si>
  <si>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</si>
  <si>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</si>
  <si>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</si>
  <si>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</si>
  <si>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</si>
  <si>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</si>
  <si>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</si>
  <si>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</si>
  <si>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</si>
  <si>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</si>
  <si>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</si>
  <si>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</si>
  <si>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</si>
  <si>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</si>
  <si>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</si>
  <si>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</si>
  <si>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</si>
  <si>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</si>
  <si>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</si>
  <si>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</si>
  <si>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</si>
  <si>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</si>
  <si>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</si>
  <si>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</si>
  <si>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</si>
  <si>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</si>
  <si>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</si>
  <si>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</si>
  <si>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</si>
  <si>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</si>
  <si>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</si>
  <si>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</si>
  <si>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</si>
  <si>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</si>
  <si>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</si>
  <si>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</si>
  <si>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</si>
  <si>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</si>
  <si>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</si>
  <si>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</si>
  <si>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</si>
  <si>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</si>
  <si>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</si>
  <si>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</si>
  <si>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</si>
  <si>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</si>
  <si>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</si>
  <si>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</si>
  <si>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</si>
  <si>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</si>
  <si>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</si>
  <si>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</si>
  <si>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</si>
  <si>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</si>
  <si>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</si>
  <si>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</si>
  <si>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</si>
  <si>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</si>
  <si>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</si>
  <si>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</si>
  <si>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</si>
  <si>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</si>
  <si>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</si>
  <si>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</si>
  <si>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</si>
  <si>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</si>
  <si>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</si>
  <si>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</si>
  <si>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</si>
  <si>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</si>
  <si>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</si>
  <si>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</si>
  <si>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</si>
  <si>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</si>
  <si>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</si>
  <si>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</si>
  <si>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</si>
  <si>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</si>
  <si>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</si>
  <si>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</si>
  <si>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</si>
  <si>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</si>
  <si>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</si>
  <si>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</si>
  <si>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</si>
  <si>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</si>
  <si>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</si>
  <si>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</si>
  <si>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</si>
  <si>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</si>
  <si>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</si>
  <si>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</si>
  <si>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</si>
  <si>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</si>
  <si>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</si>
  <si>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</si>
  <si>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</si>
  <si>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</si>
  <si>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</si>
  <si>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</si>
  <si>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</si>
  <si>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</si>
  <si>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</si>
  <si>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</si>
  <si>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</si>
  <si>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</si>
  <si>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</si>
  <si>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</si>
  <si>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</si>
  <si>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</si>
  <si>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</si>
  <si>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</si>
  <si>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</si>
  <si>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</si>
  <si>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</si>
  <si>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</si>
  <si>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</si>
  <si>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</si>
  <si>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</si>
  <si>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</si>
  <si>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</si>
  <si>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</si>
  <si>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</si>
  <si>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</si>
  <si>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</si>
  <si>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</si>
  <si>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</si>
  <si>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</si>
  <si>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</si>
  <si>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</si>
  <si>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</si>
  <si>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</si>
  <si>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</si>
  <si>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</si>
  <si>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</si>
  <si>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</si>
  <si>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</si>
  <si>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</si>
  <si>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</si>
  <si>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</si>
  <si>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</si>
  <si>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</si>
  <si>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</si>
  <si>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</si>
  <si>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</si>
  <si>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</si>
  <si>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</si>
  <si>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</si>
  <si>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</si>
  <si>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</si>
  <si>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</si>
  <si>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</si>
  <si>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</si>
  <si>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</si>
  <si>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</si>
  <si>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</si>
  <si>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</si>
  <si>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</si>
  <si>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</si>
  <si>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</si>
  <si>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</si>
  <si>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</si>
  <si>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</si>
  <si>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</si>
  <si>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</si>
  <si>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</si>
  <si>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</si>
  <si>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</si>
  <si>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</si>
  <si>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</si>
  <si>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</si>
  <si>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</si>
  <si>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</si>
  <si>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</si>
  <si>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</si>
  <si>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</si>
  <si>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</si>
  <si>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</si>
  <si>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</si>
  <si>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</si>
  <si>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</si>
  <si>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</si>
  <si>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</si>
  <si>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</si>
  <si>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</si>
  <si>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</si>
  <si>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</si>
  <si>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</si>
  <si>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</si>
  <si>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</si>
  <si>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</si>
  <si>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</si>
  <si>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</si>
  <si>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</si>
  <si>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</si>
  <si>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</si>
  <si>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</si>
  <si>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</si>
  <si>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</si>
  <si>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</si>
  <si>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</si>
  <si>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</si>
  <si>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</si>
  <si>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</si>
  <si>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</si>
  <si>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</si>
  <si>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</si>
  <si>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</si>
  <si>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</si>
  <si>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</si>
  <si>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</si>
  <si>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</si>
  <si>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</si>
  <si>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</si>
  <si>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</si>
  <si>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</si>
  <si>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</si>
  <si>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</si>
  <si>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</si>
  <si>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</si>
  <si>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</si>
  <si>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</si>
  <si>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</si>
  <si>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</si>
  <si>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</si>
  <si>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</si>
  <si>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</si>
  <si>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</si>
  <si>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</si>
  <si>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</si>
  <si>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</si>
  <si>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</si>
  <si>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</si>
  <si>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</si>
  <si>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</si>
  <si>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</si>
  <si>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</si>
  <si>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</si>
  <si>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</si>
  <si>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</si>
  <si>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</si>
  <si>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</si>
  <si>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</si>
  <si>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</si>
  <si>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</si>
  <si>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</si>
  <si>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</si>
  <si>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</si>
  <si>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</si>
  <si>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</si>
  <si>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</si>
  <si>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</si>
  <si>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</si>
  <si>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</si>
  <si>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</si>
  <si>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</si>
  <si>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</si>
  <si>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</si>
  <si>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</si>
  <si>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</si>
  <si>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</si>
  <si>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</si>
  <si>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</si>
  <si>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</si>
  <si>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</si>
  <si>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</si>
  <si>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</si>
  <si>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</si>
  <si>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</si>
  <si>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</si>
  <si>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</si>
  <si>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</si>
  <si>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</si>
  <si>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</si>
  <si>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</si>
  <si>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</si>
  <si>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</si>
  <si>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</si>
  <si>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</si>
  <si>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</si>
  <si>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</si>
  <si>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</si>
  <si>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</si>
  <si>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</si>
  <si>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</si>
  <si>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</si>
  <si>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</si>
  <si>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</si>
  <si>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</si>
  <si>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</si>
  <si>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</si>
  <si>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</si>
  <si>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</si>
  <si>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</si>
  <si>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</si>
  <si>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</si>
  <si>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</si>
  <si>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</si>
  <si>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</si>
  <si>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</si>
  <si>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</si>
  <si>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</si>
  <si>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</si>
  <si>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</si>
  <si>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</si>
  <si>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</si>
  <si>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</si>
  <si>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</si>
  <si>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</si>
  <si>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</si>
  <si>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</si>
  <si>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</si>
  <si>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</si>
  <si>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</si>
  <si>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</si>
  <si>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</si>
  <si>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</si>
  <si>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</si>
  <si>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</si>
  <si>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</si>
  <si>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</si>
  <si>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</si>
  <si>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</si>
  <si>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</si>
  <si>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</si>
  <si>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</si>
  <si>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</si>
  <si>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</si>
  <si>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</si>
  <si>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</si>
  <si>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</si>
  <si>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</si>
  <si>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</si>
  <si>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</si>
  <si>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</si>
  <si>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</si>
  <si>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</si>
  <si>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</si>
  <si>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</si>
  <si>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</si>
  <si>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</si>
  <si>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</si>
  <si>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</si>
  <si>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</si>
  <si>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</si>
  <si>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</si>
  <si>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</si>
  <si>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</si>
  <si>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</si>
  <si>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</si>
  <si>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</si>
  <si>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</si>
  <si>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</si>
  <si>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</si>
  <si>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</si>
  <si>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</si>
  <si>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</si>
  <si>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</si>
  <si>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</si>
  <si>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</si>
  <si>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</si>
  <si>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</si>
  <si>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</si>
  <si>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</si>
  <si>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</si>
  <si>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</si>
  <si>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</si>
  <si>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</si>
  <si>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</si>
  <si>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</si>
  <si>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</si>
  <si>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</si>
  <si>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</si>
  <si>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</si>
  <si>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</si>
  <si>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</si>
  <si>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</si>
  <si>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</si>
  <si>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</si>
  <si>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</si>
  <si>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</si>
  <si>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</si>
  <si>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</si>
  <si>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</si>
  <si>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</si>
  <si>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</si>
  <si>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</si>
  <si>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</si>
  <si>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</si>
  <si>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</si>
  <si>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</si>
  <si>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</si>
  <si>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</si>
  <si>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</si>
  <si>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</si>
  <si>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</si>
  <si>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</si>
  <si>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</si>
  <si>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</si>
  <si>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</si>
  <si>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</si>
  <si>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</si>
  <si>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</si>
  <si>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</si>
  <si>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</si>
  <si>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</si>
  <si>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</si>
  <si>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</si>
  <si>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</si>
  <si>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</si>
  <si>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</si>
  <si>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</si>
  <si>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</si>
  <si>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</si>
  <si>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</si>
  <si>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</si>
  <si>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</si>
  <si>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</si>
  <si>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</si>
  <si>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</si>
  <si>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</si>
  <si>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</si>
  <si>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</si>
  <si>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</si>
  <si>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</si>
  <si>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</si>
  <si>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</si>
  <si>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</si>
  <si>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</si>
  <si>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</si>
  <si>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</si>
  <si>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</si>
  <si>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</si>
  <si>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</si>
  <si>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</si>
  <si>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</si>
  <si>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</si>
  <si>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</si>
  <si>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</si>
  <si>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</si>
  <si>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</si>
  <si>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</si>
  <si>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</si>
  <si>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</si>
  <si>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</si>
  <si>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</si>
  <si>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</si>
  <si>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</si>
  <si>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</si>
  <si>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</si>
  <si>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</si>
  <si>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</si>
  <si>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</si>
  <si>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</si>
  <si>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</si>
  <si>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</si>
  <si>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</si>
  <si>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</si>
  <si>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</si>
  <si>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</si>
  <si>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</si>
  <si>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</si>
  <si>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</si>
  <si>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</si>
  <si>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</si>
  <si>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</si>
  <si>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</si>
  <si>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</si>
  <si>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</si>
  <si>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</si>
  <si>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</si>
  <si>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</si>
  <si>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</si>
  <si>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</si>
  <si>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</si>
  <si>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</si>
  <si>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</si>
  <si>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</si>
  <si>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</si>
  <si>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</si>
  <si>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</si>
  <si>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</si>
  <si>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</si>
  <si>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</si>
  <si>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</si>
  <si>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</si>
  <si>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</si>
  <si>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</si>
  <si>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</si>
  <si>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</si>
  <si>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</si>
  <si>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</si>
  <si>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</si>
  <si>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</si>
  <si>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</si>
  <si>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</si>
  <si>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</si>
  <si>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</si>
  <si>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</si>
  <si>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</si>
  <si>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</si>
  <si>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</si>
  <si>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</si>
  <si>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</si>
  <si>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</si>
  <si>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</si>
  <si>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</si>
  <si>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</si>
  <si>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</si>
  <si>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</si>
  <si>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</si>
  <si>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</si>
  <si>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</si>
  <si>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</si>
  <si>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</si>
  <si>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</si>
  <si>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</si>
  <si>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</si>
  <si>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</si>
  <si>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</si>
  <si>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</si>
  <si>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</si>
  <si>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</si>
  <si>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</si>
  <si>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</si>
  <si>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</si>
  <si>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</si>
  <si>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</si>
  <si>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</si>
  <si>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</si>
  <si>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</si>
  <si>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</si>
  <si>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</si>
  <si>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</si>
  <si>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</si>
  <si>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</si>
  <si>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</si>
  <si>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</si>
  <si>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</si>
  <si>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</si>
  <si>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</si>
  <si>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</si>
  <si>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</si>
  <si>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</si>
  <si>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</si>
  <si>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</si>
  <si>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</si>
  <si>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</si>
  <si>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</si>
  <si>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</si>
  <si>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</si>
  <si>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</si>
  <si>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</si>
  <si>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</si>
  <si>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</si>
  <si>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</si>
  <si>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</si>
  <si>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</si>
  <si>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</si>
  <si>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</si>
  <si>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</si>
  <si>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</si>
  <si>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</si>
  <si>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</si>
  <si>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</si>
  <si>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</si>
  <si>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</si>
  <si>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</si>
  <si>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</si>
  <si>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</si>
  <si>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</si>
  <si>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</si>
  <si>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</si>
  <si>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</si>
  <si>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</si>
  <si>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</si>
  <si>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</si>
  <si>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</si>
  <si>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</si>
  <si>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</si>
  <si>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</si>
  <si>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</si>
  <si>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</si>
  <si>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</si>
  <si>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</si>
  <si>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</si>
  <si>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</si>
  <si>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</si>
  <si>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</si>
  <si>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</si>
  <si>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</si>
  <si>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</si>
  <si>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</si>
  <si>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</si>
  <si>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</si>
  <si>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</si>
  <si>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</si>
  <si>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</si>
  <si>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</si>
  <si>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</si>
  <si>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</si>
  <si>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</si>
  <si>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</si>
  <si>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</si>
  <si>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</si>
  <si>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</si>
  <si>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</si>
  <si>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</si>
  <si>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</si>
  <si>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</si>
  <si>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</si>
  <si>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</si>
  <si>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</si>
  <si>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</si>
  <si>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</si>
  <si>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</si>
  <si>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</si>
  <si>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</si>
  <si>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</si>
  <si>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</si>
  <si>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</si>
  <si>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</si>
  <si>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</si>
  <si>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</si>
  <si>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</si>
  <si>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</si>
  <si>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</si>
  <si>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</si>
  <si>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</si>
  <si>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</si>
  <si>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</si>
  <si>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</si>
  <si>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</si>
  <si>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</si>
  <si>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</si>
  <si>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</si>
  <si>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</si>
  <si>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</si>
  <si>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</si>
  <si>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</si>
  <si>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</si>
  <si>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</si>
  <si>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</si>
  <si>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</si>
  <si>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</si>
  <si>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</si>
  <si>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</si>
  <si>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</si>
  <si>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</si>
  <si>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</si>
  <si>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</si>
  <si>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</si>
  <si>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</si>
  <si>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</si>
  <si>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</si>
  <si>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</si>
  <si>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</si>
  <si>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</si>
  <si>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</si>
  <si>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</si>
  <si>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</si>
  <si>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</si>
  <si>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</si>
  <si>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</si>
  <si>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</si>
  <si>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</si>
  <si>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</si>
  <si>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</si>
  <si>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</si>
  <si>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</si>
  <si>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</si>
  <si>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</si>
  <si>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</si>
  <si>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</si>
  <si>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</si>
  <si>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</si>
  <si>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</si>
  <si>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</si>
  <si>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</si>
  <si>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</si>
  <si>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</si>
  <si>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</si>
  <si>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</si>
  <si>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</si>
  <si>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</si>
  <si>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</si>
  <si>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</si>
  <si>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</si>
  <si>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</si>
  <si>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</si>
  <si>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</si>
  <si>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</si>
  <si>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</si>
  <si>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</si>
  <si>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</si>
  <si>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</si>
  <si>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</si>
  <si>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</si>
  <si>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</si>
  <si>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</si>
  <si>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</si>
  <si>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</si>
  <si>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</si>
  <si>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</si>
  <si>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</si>
  <si>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</si>
  <si>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</si>
  <si>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</si>
  <si>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</si>
  <si>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</si>
  <si>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</si>
  <si>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</si>
  <si>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</si>
  <si>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</si>
  <si>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</si>
  <si>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</si>
  <si>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</si>
  <si>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</si>
  <si>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</si>
  <si>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</si>
  <si>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</si>
  <si>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</si>
  <si>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</si>
  <si>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</si>
  <si>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</si>
  <si>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</si>
  <si>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</si>
  <si>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</si>
  <si>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</si>
  <si>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</si>
  <si>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</si>
  <si>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</si>
  <si>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</si>
  <si>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</si>
  <si>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</si>
  <si>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</si>
  <si>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</si>
  <si>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</si>
  <si>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</si>
  <si>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</si>
  <si>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</si>
  <si>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</si>
  <si>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</si>
  <si>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</si>
  <si>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</si>
  <si>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</si>
  <si>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</si>
  <si>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</si>
  <si>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</si>
  <si>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</si>
  <si>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</si>
  <si>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</si>
  <si>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</si>
  <si>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</si>
  <si>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</si>
  <si>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</si>
  <si>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</si>
  <si>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</si>
  <si>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</si>
  <si>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</si>
  <si>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</si>
  <si>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</si>
  <si>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</si>
  <si>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</si>
  <si>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</si>
  <si>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</si>
  <si>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</si>
  <si>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</si>
  <si>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</si>
  <si>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</si>
  <si>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</si>
  <si>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</si>
  <si>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</si>
  <si>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</si>
  <si>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</si>
  <si>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</si>
  <si>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</si>
  <si>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</si>
  <si>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</si>
  <si>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</si>
  <si>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</si>
  <si>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</si>
  <si>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</si>
  <si>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</si>
  <si>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</si>
  <si>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</si>
  <si>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</si>
  <si>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</si>
  <si>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</si>
  <si>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</si>
  <si>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</si>
  <si>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</si>
  <si>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</si>
  <si>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</si>
  <si>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</si>
  <si>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</si>
  <si>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</si>
  <si>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</si>
  <si>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</si>
  <si>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</si>
  <si>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</si>
  <si>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</si>
  <si>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</si>
  <si>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</si>
  <si>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</si>
  <si>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</si>
  <si>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</si>
  <si>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</si>
  <si>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</si>
  <si>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</si>
  <si>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</si>
  <si>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</si>
  <si>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</si>
  <si>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</si>
  <si>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</si>
  <si>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</si>
  <si>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</si>
  <si>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</si>
  <si>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</si>
  <si>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</si>
  <si>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</si>
  <si>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</si>
  <si>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</si>
  <si>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</si>
  <si>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</si>
  <si>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</si>
  <si>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</si>
  <si>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</si>
  <si>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</si>
  <si>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</si>
  <si>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</si>
  <si>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</si>
  <si>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</si>
  <si>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</si>
  <si>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</si>
  <si>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</si>
  <si>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</si>
  <si>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</si>
  <si>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</si>
  <si>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</si>
  <si>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</si>
  <si>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</si>
  <si>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</si>
  <si>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</si>
  <si>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</si>
  <si>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</si>
  <si>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</si>
  <si>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</si>
  <si>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</si>
  <si>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</si>
  <si>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</si>
  <si>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</si>
  <si>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</si>
  <si>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</si>
  <si>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</si>
  <si>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</si>
  <si>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</si>
  <si>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</si>
  <si>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</si>
  <si>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</si>
  <si>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</si>
  <si>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</si>
  <si>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</si>
  <si>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</si>
  <si>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</si>
  <si>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</si>
  <si>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</si>
  <si>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</si>
  <si>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</si>
  <si>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</si>
  <si>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</si>
  <si>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</si>
  <si>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</si>
  <si>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</si>
  <si>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</si>
  <si>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</si>
  <si>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</si>
  <si>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</si>
  <si>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</si>
  <si>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</si>
  <si>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</si>
  <si>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</si>
  <si>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</si>
  <si>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</si>
  <si>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</si>
  <si>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</si>
  <si>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</si>
  <si>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</si>
  <si>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</si>
  <si>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</si>
  <si>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</si>
  <si>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</si>
  <si>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</si>
  <si>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</si>
  <si>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</si>
  <si>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</si>
  <si>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</si>
  <si>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</si>
  <si>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</si>
  <si>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</si>
  <si>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</si>
  <si>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</si>
  <si>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</si>
  <si>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</si>
  <si>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</si>
  <si>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</si>
  <si>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</si>
  <si>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</si>
  <si>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</si>
  <si>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</si>
  <si>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</si>
  <si>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</si>
  <si>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</si>
  <si>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</si>
  <si>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</si>
  <si>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</si>
  <si>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</si>
  <si>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</si>
  <si>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</si>
  <si>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</si>
  <si>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</si>
  <si>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</si>
  <si>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</si>
  <si>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</si>
  <si>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</si>
  <si>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</si>
  <si>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</si>
  <si>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</si>
  <si>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</si>
  <si>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</si>
  <si>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</si>
  <si>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</si>
  <si>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</si>
  <si>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</si>
  <si>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</si>
  <si>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</si>
  <si>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</si>
  <si>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</si>
  <si>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</si>
  <si>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</si>
  <si>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</si>
  <si>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</si>
  <si>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</si>
  <si>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</si>
  <si>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</si>
  <si>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</si>
  <si>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</si>
  <si>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</si>
  <si>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</si>
  <si>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</si>
  <si>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</si>
  <si>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</si>
  <si>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</si>
  <si>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</si>
  <si>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</si>
  <si>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</si>
  <si>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</si>
  <si>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</si>
  <si>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</si>
  <si>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</si>
  <si>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</si>
  <si>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</si>
  <si>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</si>
  <si>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</si>
  <si>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</si>
  <si>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</si>
  <si>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</si>
  <si>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</si>
  <si>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</si>
  <si>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</si>
  <si>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</si>
  <si>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</si>
  <si>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</si>
  <si>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</si>
  <si>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</si>
  <si>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</si>
  <si>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</si>
  <si>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</si>
  <si>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</si>
  <si>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</si>
  <si>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</si>
  <si>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</si>
  <si>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</si>
  <si>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</si>
  <si>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</si>
  <si>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</si>
  <si>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</si>
  <si>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</si>
  <si>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</si>
  <si>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</si>
  <si>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</si>
  <si>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</si>
  <si>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</si>
  <si>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</si>
  <si>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</si>
  <si>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</si>
  <si>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</si>
  <si>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</si>
  <si>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</si>
  <si>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</si>
  <si>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</si>
  <si>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</si>
  <si>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</si>
  <si>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</si>
  <si>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</si>
  <si>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</si>
  <si>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</si>
  <si>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</si>
  <si>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</si>
  <si>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</si>
  <si>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</si>
  <si>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</si>
  <si>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</si>
  <si>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</si>
  <si>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</si>
  <si>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</si>
  <si>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</si>
  <si>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</si>
  <si>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</si>
  <si>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</si>
  <si>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</si>
  <si>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</si>
  <si>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</si>
  <si>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</si>
  <si>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</si>
  <si>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</si>
  <si>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</si>
  <si>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</si>
  <si>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</si>
  <si>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</si>
  <si>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</si>
  <si>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</si>
  <si>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</si>
  <si>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</si>
  <si>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</si>
  <si>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</si>
  <si>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</si>
  <si>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</si>
  <si>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</si>
  <si>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</si>
  <si>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</si>
  <si>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</si>
  <si>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</si>
  <si>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</si>
  <si>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</si>
  <si>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</si>
  <si>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</si>
  <si>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</si>
  <si>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</si>
  <si>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</si>
  <si>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</si>
  <si>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</si>
  <si>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</si>
  <si>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</si>
  <si>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</si>
  <si>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</si>
  <si>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</si>
  <si>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</si>
  <si>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</si>
  <si>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</si>
  <si>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</si>
  <si>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</si>
  <si>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</si>
  <si>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</si>
  <si>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</si>
  <si>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</si>
  <si>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</si>
  <si>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</si>
  <si>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</si>
  <si>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</si>
  <si>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</si>
  <si>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</si>
  <si>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</si>
  <si>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</si>
  <si>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</si>
  <si>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</si>
  <si>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</si>
  <si>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</si>
  <si>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</si>
  <si>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</si>
  <si>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</si>
  <si>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</si>
  <si>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</si>
  <si>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</si>
  <si>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</si>
  <si>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</si>
  <si>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</si>
  <si>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</si>
  <si>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</si>
  <si>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</si>
  <si>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</si>
  <si>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</si>
  <si>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</si>
  <si>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</si>
  <si>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</si>
  <si>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</si>
  <si>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</si>
  <si>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</si>
  <si>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</si>
  <si>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</si>
  <si>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</si>
  <si>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</si>
  <si>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</si>
  <si>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</si>
  <si>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</si>
  <si>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</si>
  <si>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</si>
  <si>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</si>
  <si>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</si>
  <si>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</si>
  <si>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</si>
  <si>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</si>
  <si>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</si>
  <si>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</si>
  <si>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</si>
  <si>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</si>
  <si>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</si>
  <si>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</si>
  <si>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</si>
  <si>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</si>
  <si>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</si>
  <si>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</si>
  <si>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</si>
  <si>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</si>
  <si>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</si>
  <si>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</si>
  <si>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</si>
  <si>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</si>
  <si>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</si>
  <si>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</si>
  <si>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</si>
  <si>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</si>
  <si>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</si>
  <si>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</si>
  <si>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</si>
  <si>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</si>
  <si>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</si>
  <si>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</si>
  <si>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</si>
  <si>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</si>
  <si>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</si>
  <si>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</si>
  <si>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</si>
  <si>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</si>
  <si>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</si>
  <si>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</si>
  <si>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</si>
  <si>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</si>
  <si>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</si>
  <si>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</si>
  <si>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</si>
  <si>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</si>
  <si>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</si>
  <si>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</si>
  <si>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</si>
  <si>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</si>
  <si>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</si>
  <si>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</si>
  <si>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</si>
  <si>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</si>
  <si>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</si>
  <si>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</si>
  <si>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</si>
  <si>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</si>
  <si>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</si>
  <si>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</si>
  <si>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</si>
  <si>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</si>
  <si>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</si>
  <si>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</si>
  <si>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</si>
  <si>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</si>
  <si>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</si>
  <si>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</si>
  <si>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</si>
  <si>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</si>
  <si>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</si>
  <si>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</si>
  <si>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</si>
  <si>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</si>
  <si>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</si>
  <si>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</si>
  <si>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</si>
  <si>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</si>
  <si>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</si>
  <si>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</si>
  <si>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</si>
  <si>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</si>
  <si>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</si>
  <si>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</si>
  <si>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</si>
  <si>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</si>
  <si>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</si>
  <si>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</si>
  <si>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</si>
  <si>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</si>
  <si>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</si>
  <si>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</si>
  <si>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</si>
  <si>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</si>
  <si>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</si>
  <si>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</si>
  <si>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</si>
  <si>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</si>
  <si>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</si>
  <si>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</si>
  <si>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</si>
  <si>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</si>
  <si>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</si>
  <si>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</si>
  <si>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</si>
  <si>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</si>
  <si>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</si>
  <si>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</si>
  <si>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</si>
  <si>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</si>
  <si>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</si>
  <si>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</si>
  <si>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</si>
  <si>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</si>
  <si>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</si>
  <si>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</si>
  <si>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</si>
  <si>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</si>
  <si>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</si>
  <si>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</si>
  <si>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</si>
  <si>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</si>
  <si>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</si>
  <si>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</si>
  <si>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</si>
  <si>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</si>
  <si>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</si>
  <si>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</si>
  <si>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</si>
  <si>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</si>
  <si>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</si>
  <si>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</si>
  <si>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</si>
  <si>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</si>
  <si>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</si>
  <si>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</si>
  <si>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</si>
  <si>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</si>
  <si>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</si>
  <si>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</si>
  <si>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</si>
  <si>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</si>
  <si>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</si>
  <si>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</si>
  <si>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</si>
  <si>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</si>
  <si>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</si>
  <si>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</si>
  <si>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</si>
  <si>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</si>
  <si>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</si>
  <si>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</si>
  <si>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</si>
  <si>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</si>
  <si>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</si>
  <si>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</si>
  <si>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</si>
  <si>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</si>
  <si>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</si>
  <si>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</si>
  <si>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</si>
  <si>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</si>
  <si>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</si>
  <si>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</si>
  <si>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</si>
  <si>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</si>
  <si>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</si>
  <si>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</si>
  <si>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</si>
  <si>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</si>
  <si>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</si>
  <si>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</si>
  <si>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</si>
  <si>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</si>
  <si>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</si>
  <si>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</si>
  <si>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</si>
  <si>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</si>
  <si>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</si>
  <si>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</si>
  <si>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</si>
  <si>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</si>
  <si>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</si>
  <si>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</si>
  <si>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</si>
  <si>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</si>
  <si>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</si>
  <si>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</si>
  <si>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</si>
  <si>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</si>
  <si>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</si>
  <si>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</si>
  <si>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</si>
  <si>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</si>
  <si>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</si>
  <si>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</si>
  <si>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</si>
  <si>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</si>
  <si>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</si>
  <si>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</si>
  <si>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</si>
  <si>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</si>
  <si>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</si>
  <si>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</si>
  <si>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</si>
  <si>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</si>
  <si>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</si>
  <si>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</si>
  <si>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</si>
  <si>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</si>
  <si>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</si>
  <si>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</si>
  <si>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</si>
  <si>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</si>
  <si>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</si>
  <si>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</si>
  <si>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</si>
  <si>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</si>
  <si>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</si>
  <si>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</si>
  <si>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</si>
  <si>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</si>
  <si>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</si>
  <si>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</si>
  <si>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</si>
  <si>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</si>
  <si>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</si>
  <si>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</si>
  <si>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</si>
  <si>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</si>
  <si>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</si>
  <si>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</si>
  <si>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</si>
  <si>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</si>
  <si>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</si>
  <si>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</si>
  <si>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</si>
  <si>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</si>
  <si>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</si>
  <si>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</si>
  <si>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</si>
  <si>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</si>
  <si>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</si>
  <si>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</si>
  <si>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</si>
  <si>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</si>
  <si>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</si>
  <si>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</si>
  <si>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</si>
  <si>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</si>
  <si>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</si>
  <si>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</si>
  <si>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</si>
  <si>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</si>
  <si>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</si>
  <si>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</si>
  <si>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</si>
  <si>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</si>
  <si>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</si>
  <si>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</si>
  <si>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</si>
  <si>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</si>
  <si>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</si>
  <si>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</si>
  <si>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</si>
  <si>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</si>
  <si>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</si>
  <si>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</si>
  <si>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</si>
  <si>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</si>
  <si>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</si>
  <si>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</si>
  <si>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</si>
  <si>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</si>
  <si>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</si>
  <si>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</si>
  <si>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</si>
  <si>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</si>
  <si>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</si>
  <si>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</si>
  <si>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</si>
  <si>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</si>
  <si>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</si>
  <si>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</si>
  <si>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</si>
  <si>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</si>
  <si>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</si>
  <si>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</si>
  <si>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</si>
  <si>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</si>
  <si>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</si>
  <si>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</si>
  <si>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</si>
  <si>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</si>
  <si>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</si>
  <si>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</si>
  <si>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</si>
  <si>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</si>
  <si>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</si>
  <si>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</si>
  <si>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</si>
  <si>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</si>
  <si>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</si>
  <si>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</si>
  <si>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</si>
  <si>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</si>
  <si>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</si>
  <si>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</si>
  <si>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</si>
  <si>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</si>
  <si>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</si>
  <si>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</si>
  <si>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</si>
  <si>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</si>
  <si>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</si>
  <si>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</si>
  <si>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</si>
  <si>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</si>
  <si>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</si>
  <si>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</si>
  <si>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</si>
  <si>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</si>
  <si>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</si>
  <si>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</si>
  <si>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</si>
  <si>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</si>
  <si>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</si>
  <si>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</si>
  <si>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</si>
  <si>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</si>
  <si>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</si>
  <si>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</si>
  <si>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</si>
  <si>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</si>
  <si>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</si>
  <si>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</si>
  <si>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</si>
  <si>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</si>
  <si>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</si>
  <si>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</si>
  <si>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</si>
  <si>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</si>
  <si>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</si>
  <si>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</si>
  <si>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</si>
  <si>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</si>
  <si>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</si>
  <si>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</si>
  <si>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</si>
  <si>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</si>
  <si>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</si>
  <si>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</si>
  <si>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</si>
  <si>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</si>
  <si>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</si>
  <si>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</si>
  <si>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</si>
  <si>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</si>
  <si>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</si>
  <si>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</si>
  <si>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</si>
  <si>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</si>
  <si>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</si>
  <si>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</si>
  <si>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</si>
  <si>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</si>
  <si>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</si>
  <si>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</si>
  <si>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</si>
  <si>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</si>
  <si>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</si>
  <si>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</si>
  <si>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</si>
  <si>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</si>
  <si>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</si>
  <si>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</si>
  <si>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</si>
  <si>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</si>
  <si>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</si>
  <si>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</si>
  <si>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</si>
  <si>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</si>
  <si>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</si>
  <si>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</si>
  <si>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</si>
  <si>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</si>
  <si>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</si>
  <si>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</si>
  <si>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</si>
  <si>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</si>
  <si>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</si>
  <si>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</si>
  <si>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</si>
  <si>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</si>
  <si>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</si>
  <si>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</si>
  <si>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</si>
  <si>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</si>
  <si>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</si>
  <si>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</si>
  <si>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</si>
  <si>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</si>
  <si>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</si>
  <si>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</si>
  <si>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</si>
  <si>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</si>
  <si>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</si>
  <si>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</si>
  <si>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</si>
  <si>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</si>
  <si>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</si>
  <si>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</si>
  <si>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</si>
  <si>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</si>
  <si>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</si>
  <si>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</si>
  <si>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</si>
  <si>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</si>
  <si>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</si>
  <si>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</si>
  <si>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</si>
  <si>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</si>
  <si>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</si>
  <si>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</si>
  <si>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</si>
  <si>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</si>
  <si>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</si>
  <si>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</si>
  <si>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</si>
  <si>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</si>
  <si>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</si>
  <si>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</si>
  <si>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</si>
  <si>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</si>
  <si>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</si>
  <si>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</si>
  <si>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</si>
  <si>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</si>
  <si>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</si>
  <si>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</si>
  <si>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</si>
  <si>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</si>
  <si>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</si>
  <si>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</si>
  <si>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</si>
  <si>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</si>
  <si>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</si>
  <si>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</si>
  <si>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</si>
  <si>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</si>
  <si>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</si>
  <si>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</si>
  <si>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</si>
  <si>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</si>
  <si>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</si>
  <si>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</si>
  <si>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</si>
  <si>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</si>
  <si>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</si>
  <si>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</si>
  <si>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</si>
  <si>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</si>
  <si>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</si>
  <si>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</si>
  <si>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</si>
  <si>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</si>
  <si>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</si>
  <si>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</si>
  <si>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</si>
  <si>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</si>
  <si>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</si>
  <si>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</si>
  <si>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</si>
  <si>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</si>
  <si>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</si>
  <si>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</si>
  <si>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</si>
  <si>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</si>
  <si>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</si>
  <si>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</si>
  <si>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</si>
  <si>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</si>
  <si>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</si>
  <si>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</si>
  <si>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</si>
  <si>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</si>
  <si>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</si>
  <si>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</si>
  <si>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</si>
  <si>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</si>
  <si>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</si>
  <si>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</si>
  <si>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</si>
  <si>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</si>
  <si>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</si>
  <si>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</si>
  <si>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</si>
  <si>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</si>
  <si>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</si>
  <si>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</si>
  <si>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</si>
  <si>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</si>
  <si>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</si>
  <si>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</si>
  <si>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</si>
  <si>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</si>
  <si>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</si>
  <si>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</si>
  <si>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</si>
  <si>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</si>
  <si>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</si>
  <si>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</si>
  <si>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</si>
  <si>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</si>
  <si>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</si>
  <si>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</si>
  <si>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</si>
  <si>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</si>
  <si>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</si>
  <si>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</si>
  <si>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</si>
  <si>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</si>
  <si>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</si>
  <si>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</si>
  <si>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</si>
  <si>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</si>
  <si>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</si>
  <si>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</si>
  <si>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</si>
  <si>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</si>
  <si>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</si>
  <si>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</si>
  <si>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</si>
  <si>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</si>
  <si>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</si>
  <si>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</si>
  <si>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</si>
  <si>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</si>
  <si>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</si>
  <si>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</si>
  <si>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</si>
  <si>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</si>
  <si>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</si>
  <si>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</si>
  <si>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</si>
  <si>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</si>
  <si>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</si>
  <si>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</si>
  <si>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</si>
  <si>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</si>
  <si>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</si>
  <si>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</si>
  <si>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</si>
  <si>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</si>
  <si>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</si>
  <si>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</si>
  <si>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</si>
  <si>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</si>
  <si>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</si>
  <si>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</si>
  <si>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</si>
  <si>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</si>
  <si>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</si>
  <si>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</si>
  <si>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</si>
  <si>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</si>
  <si>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</si>
  <si>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</si>
  <si>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</si>
  <si>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</si>
  <si>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</si>
  <si>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</si>
  <si>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</si>
  <si>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</si>
  <si>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</si>
  <si>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</si>
  <si>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</si>
  <si>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</si>
  <si>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</si>
  <si>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</si>
  <si>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</si>
  <si>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</si>
  <si>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</si>
  <si>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</si>
  <si>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</si>
  <si>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</si>
  <si>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</si>
  <si>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</si>
  <si>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</si>
  <si>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</si>
  <si>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</si>
  <si>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</si>
  <si>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</si>
  <si>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</si>
  <si>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</si>
  <si>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</si>
  <si>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</si>
  <si>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</si>
  <si>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</si>
  <si>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</si>
  <si>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</si>
  <si>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</si>
  <si>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</si>
  <si>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</si>
  <si>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</si>
  <si>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</si>
  <si>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</si>
  <si>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</si>
  <si>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</si>
  <si>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</si>
  <si>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</si>
  <si>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</si>
  <si>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</si>
  <si>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</si>
  <si>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</si>
  <si>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</si>
  <si>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</si>
  <si>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</si>
  <si>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</si>
  <si>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</si>
  <si>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</si>
  <si>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</si>
  <si>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</si>
  <si>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</si>
  <si>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</si>
  <si>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</si>
  <si>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</si>
  <si>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</si>
  <si>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</si>
  <si>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</si>
  <si>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</si>
  <si>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</si>
  <si>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</si>
  <si>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</si>
  <si>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</si>
  <si>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</si>
  <si>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</si>
  <si>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</si>
  <si>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</si>
  <si>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</si>
  <si>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</si>
  <si>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</si>
  <si>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</si>
  <si>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</si>
  <si>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</si>
  <si>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</si>
  <si>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</si>
  <si>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</si>
  <si>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</si>
  <si>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</si>
  <si>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</si>
  <si>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</si>
  <si>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</si>
  <si>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</si>
  <si>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</si>
  <si>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</si>
  <si>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</si>
  <si>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</si>
  <si>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</si>
  <si>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</si>
  <si>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</si>
  <si>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</si>
  <si>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</si>
  <si>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</si>
  <si>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</si>
  <si>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</si>
  <si>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</si>
  <si>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</si>
  <si>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</si>
  <si>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</si>
  <si>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</si>
  <si>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</si>
  <si>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</si>
  <si>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</si>
  <si>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</si>
  <si>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</si>
  <si>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</si>
  <si>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</si>
  <si>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</si>
  <si>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</si>
  <si>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</si>
  <si>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</si>
  <si>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</si>
  <si>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</si>
  <si>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</si>
  <si>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</si>
  <si>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</si>
  <si>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</si>
  <si>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</si>
  <si>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</si>
  <si>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</si>
  <si>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</si>
  <si>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</si>
  <si>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</si>
  <si>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</si>
  <si>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</si>
  <si>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</si>
  <si>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</si>
  <si>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</si>
  <si>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</si>
  <si>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</si>
  <si>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</si>
  <si>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</si>
  <si>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</si>
  <si>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</si>
  <si>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</si>
  <si>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</si>
  <si>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</si>
  <si>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</si>
  <si>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</si>
  <si>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</si>
  <si>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</si>
  <si>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</si>
  <si>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</si>
  <si>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</si>
  <si>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</si>
  <si>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</si>
  <si>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</si>
  <si>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</si>
  <si>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</si>
  <si>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</si>
  <si>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</si>
  <si>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</si>
  <si>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</si>
  <si>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</si>
  <si>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</si>
  <si>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</si>
  <si>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</si>
  <si>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</si>
  <si>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</si>
  <si>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</si>
  <si>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</si>
  <si>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</si>
  <si>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</si>
  <si>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</si>
  <si>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</si>
  <si>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</si>
  <si>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</si>
  <si>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</si>
  <si>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</si>
  <si>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</si>
  <si>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</si>
  <si>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</si>
  <si>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</si>
  <si>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</si>
  <si>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</si>
  <si>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</si>
  <si>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</si>
  <si>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</si>
  <si>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</si>
  <si>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</si>
  <si>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</si>
  <si>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</si>
  <si>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</si>
  <si>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</si>
  <si>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</si>
  <si>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</si>
  <si>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</si>
  <si>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</si>
  <si>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</si>
  <si>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</si>
  <si>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</si>
  <si>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</si>
  <si>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</si>
  <si>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</si>
  <si>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</si>
  <si>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</si>
  <si>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</si>
  <si>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</si>
  <si>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</si>
  <si>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</si>
  <si>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</si>
  <si>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</si>
  <si>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</si>
  <si>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</si>
  <si>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</si>
  <si>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</si>
  <si>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</si>
  <si>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</si>
  <si>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</si>
  <si>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</si>
  <si>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</si>
  <si>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</si>
  <si>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</si>
  <si>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</si>
  <si>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</si>
  <si>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</si>
  <si>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</si>
  <si>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</si>
  <si>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</si>
  <si>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</si>
  <si>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</si>
  <si>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</si>
  <si>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</si>
  <si>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</si>
  <si>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</si>
  <si>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</si>
  <si>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</si>
  <si>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</si>
  <si>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</si>
  <si>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</si>
  <si>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</si>
  <si>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</si>
  <si>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</si>
  <si>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</si>
  <si>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</si>
  <si>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</si>
  <si>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</si>
  <si>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</si>
  <si>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</si>
  <si>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</si>
  <si>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</si>
  <si>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</si>
  <si>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</si>
  <si>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</si>
  <si>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</si>
  <si>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</si>
  <si>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</si>
  <si>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</si>
  <si>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</si>
  <si>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</si>
  <si>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</si>
  <si>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</si>
  <si>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</si>
  <si>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</si>
  <si>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</si>
  <si>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</si>
  <si>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</si>
  <si>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</si>
  <si>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</si>
  <si>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</si>
  <si>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</si>
  <si>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</si>
  <si>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</si>
  <si>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</si>
  <si>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</si>
  <si>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</si>
  <si>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</si>
  <si>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</si>
  <si>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</si>
  <si>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</si>
  <si>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</si>
  <si>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</si>
  <si>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</si>
  <si>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</si>
  <si>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</si>
  <si>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</si>
  <si>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</si>
  <si>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</si>
  <si>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</si>
  <si>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</si>
  <si>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</si>
  <si>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</si>
  <si>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</si>
  <si>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</si>
  <si>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</si>
  <si>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</si>
  <si>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</si>
  <si>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</si>
  <si>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</si>
  <si>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</si>
  <si>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</si>
  <si>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</si>
  <si>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</si>
  <si>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</si>
  <si>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</si>
  <si>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</si>
  <si>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</si>
  <si>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</si>
  <si>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</si>
  <si>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</si>
  <si>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</si>
  <si>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</si>
  <si>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</si>
  <si>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</si>
  <si>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</si>
  <si>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</si>
  <si>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</si>
  <si>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</si>
  <si>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</si>
  <si>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</si>
  <si>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</si>
  <si>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</si>
  <si>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</si>
  <si>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</si>
  <si>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</si>
  <si>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</si>
  <si>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</si>
  <si>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</si>
  <si>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</si>
  <si>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</si>
  <si>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</si>
  <si>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</si>
  <si>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</si>
  <si>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</si>
  <si>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</si>
  <si>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</si>
  <si>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</si>
  <si>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</si>
  <si>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</si>
  <si>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</si>
  <si>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</si>
  <si>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</si>
  <si>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</si>
  <si>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</si>
  <si>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</si>
  <si>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</si>
  <si>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</si>
  <si>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</si>
  <si>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</si>
  <si>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</si>
  <si>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</si>
  <si>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</si>
  <si>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</si>
  <si>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</si>
  <si>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</si>
  <si>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</si>
  <si>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</si>
  <si>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</si>
  <si>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</si>
  <si>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</si>
  <si>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</si>
  <si>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</si>
  <si>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</si>
  <si>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</si>
  <si>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</si>
  <si>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</si>
  <si>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</si>
  <si>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</si>
  <si>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</si>
  <si>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</si>
  <si>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</si>
  <si>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</si>
  <si>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</si>
  <si>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</si>
  <si>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</si>
  <si>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</si>
  <si>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</si>
  <si>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</si>
  <si>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</si>
  <si>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</si>
  <si>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</si>
  <si>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</si>
  <si>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</si>
  <si>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</si>
  <si>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</si>
  <si>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</si>
  <si>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</si>
  <si>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</si>
  <si>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</si>
  <si>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</si>
  <si>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</si>
  <si>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</si>
  <si>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</si>
  <si>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</si>
  <si>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</si>
  <si>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</si>
  <si>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</si>
  <si>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</si>
  <si>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</si>
  <si>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</si>
  <si>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</si>
  <si>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</si>
  <si>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</si>
  <si>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</si>
  <si>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</si>
  <si>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</si>
  <si>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</si>
  <si>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</si>
  <si>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</si>
  <si>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</si>
  <si>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</si>
  <si>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</si>
  <si>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</si>
  <si>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</si>
  <si>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</si>
  <si>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</si>
  <si>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</si>
  <si>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</si>
  <si>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</si>
  <si>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</si>
  <si>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</si>
  <si>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</si>
  <si>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</si>
  <si>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</si>
  <si>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</si>
  <si>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</si>
  <si>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</si>
  <si>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</si>
  <si>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</si>
  <si>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</si>
  <si>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</si>
  <si>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</si>
  <si>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</si>
  <si>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</si>
  <si>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</si>
  <si>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</si>
  <si>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</si>
  <si>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</si>
  <si>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</si>
  <si>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</si>
  <si>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</si>
  <si>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</si>
  <si>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</si>
  <si>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</si>
  <si>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</si>
  <si>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</si>
  <si>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</si>
  <si>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</si>
  <si>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</si>
  <si>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</si>
  <si>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</si>
  <si>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</si>
  <si>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</si>
  <si>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</si>
  <si>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</si>
  <si>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</si>
  <si>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</si>
  <si>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</si>
  <si>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</si>
  <si>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</si>
  <si>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</si>
  <si>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</si>
  <si>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</si>
  <si>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</si>
  <si>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</si>
  <si>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</si>
  <si>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</si>
  <si>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</si>
  <si>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</si>
  <si>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</si>
  <si>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</si>
  <si>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</si>
  <si>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</si>
  <si>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</si>
  <si>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</si>
  <si>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</si>
  <si>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</si>
  <si>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</si>
  <si>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</si>
  <si>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</si>
  <si>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</si>
  <si>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</si>
  <si>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</si>
  <si>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</si>
  <si>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</si>
  <si>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</si>
  <si>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</si>
  <si>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</si>
  <si>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</si>
  <si>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</si>
  <si>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</si>
  <si>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</si>
  <si>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</si>
  <si>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</si>
  <si>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</si>
  <si>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</si>
  <si>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</si>
  <si>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</si>
  <si>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</si>
  <si>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</si>
  <si>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</si>
  <si>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</si>
  <si>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</si>
  <si>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</si>
  <si>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</si>
  <si>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</si>
  <si>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</si>
  <si>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</si>
  <si>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</si>
  <si>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</si>
  <si>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</si>
  <si>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</si>
  <si>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</si>
  <si>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</si>
  <si>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</si>
  <si>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</si>
  <si>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</si>
  <si>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</si>
  <si>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</si>
  <si>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</si>
  <si>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</si>
  <si>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</si>
  <si>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</si>
  <si>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</si>
  <si>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</si>
  <si>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</si>
  <si>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</si>
  <si>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</si>
  <si>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</si>
  <si>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</si>
  <si>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</si>
  <si>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</si>
  <si>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</si>
  <si>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</si>
  <si>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</si>
  <si>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</si>
  <si>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</si>
  <si>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</si>
  <si>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</si>
  <si>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</si>
  <si>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</si>
  <si>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</si>
  <si>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</si>
  <si>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</si>
  <si>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</si>
  <si>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</si>
  <si>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</si>
  <si>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</si>
  <si>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</si>
  <si>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</si>
  <si>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</si>
  <si>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</si>
  <si>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</si>
  <si>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</si>
  <si>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</si>
  <si>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</si>
  <si>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</si>
  <si>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</si>
  <si>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</si>
  <si>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</si>
  <si>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</si>
  <si>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</si>
  <si>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</si>
  <si>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</si>
  <si>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</si>
  <si>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</si>
  <si>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</si>
  <si>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</si>
  <si>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</si>
  <si>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</si>
  <si>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</si>
  <si>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</si>
  <si>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</si>
  <si>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</si>
  <si>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</si>
  <si>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</si>
  <si>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</si>
  <si>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</si>
  <si>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</si>
  <si>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</si>
  <si>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</si>
  <si>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</si>
  <si>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</si>
  <si>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</si>
  <si>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</si>
  <si>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</si>
  <si>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</si>
  <si>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</si>
  <si>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</si>
  <si>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</si>
  <si>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</si>
  <si>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</si>
  <si>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</si>
  <si>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</si>
  <si>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</si>
  <si>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</si>
  <si>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</si>
  <si>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</si>
  <si>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</si>
  <si>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</si>
  <si>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</si>
  <si>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</si>
  <si>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</si>
  <si>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</si>
  <si>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</si>
  <si>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</si>
  <si>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</si>
  <si>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</si>
  <si>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</si>
  <si>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</si>
  <si>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</si>
  <si>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</si>
  <si>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</si>
  <si>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</si>
  <si>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</si>
  <si>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</si>
  <si>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</si>
  <si>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</si>
  <si>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</si>
  <si>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</si>
  <si>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</si>
  <si>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</si>
  <si>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</si>
  <si>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</si>
  <si>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</si>
  <si>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</si>
  <si>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</si>
  <si>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</si>
  <si>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</si>
  <si>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</si>
  <si>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</si>
  <si>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</si>
  <si>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</si>
  <si>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</si>
  <si>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</si>
  <si>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</si>
  <si>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</si>
  <si>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</si>
  <si>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</si>
  <si>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</si>
  <si>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</si>
  <si>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</si>
  <si>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</si>
  <si>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</si>
  <si>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</si>
  <si>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</si>
  <si>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</si>
  <si>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</si>
  <si>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</si>
  <si>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</si>
  <si>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</si>
  <si>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</si>
  <si>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</si>
  <si>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</si>
  <si>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</si>
  <si>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</si>
  <si>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</si>
  <si>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</si>
  <si>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</si>
  <si>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</si>
  <si>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</si>
  <si>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</si>
  <si>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</si>
  <si>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</si>
  <si>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</si>
  <si>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</si>
  <si>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</si>
  <si>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</si>
  <si>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</si>
  <si>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</si>
  <si>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</si>
  <si>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</si>
  <si>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</si>
  <si>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</si>
  <si>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</si>
  <si>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</si>
  <si>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</si>
  <si>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</si>
  <si>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</si>
  <si>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</si>
  <si>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</si>
  <si>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</si>
  <si>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</si>
  <si>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</si>
  <si>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</si>
  <si>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</si>
  <si>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</si>
  <si>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</si>
  <si>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</si>
  <si>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</si>
  <si>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</si>
  <si>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</si>
  <si>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</si>
  <si>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</si>
  <si>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</si>
  <si>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</si>
  <si>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</si>
  <si>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</si>
  <si>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</si>
  <si>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</si>
  <si>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</si>
  <si>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</si>
  <si>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</si>
  <si>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</si>
  <si>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</si>
  <si>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</si>
  <si>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</si>
  <si>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</si>
  <si>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</si>
  <si>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</si>
  <si>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</si>
  <si>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</si>
  <si>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</si>
  <si>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</si>
  <si>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</si>
  <si>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</si>
  <si>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</si>
  <si>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</si>
  <si>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</si>
  <si>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</si>
  <si>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</si>
  <si>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</si>
  <si>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</si>
  <si>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</si>
  <si>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</si>
  <si>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</si>
  <si>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</si>
  <si>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</si>
  <si>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</si>
  <si>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</si>
  <si>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</si>
  <si>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</si>
  <si>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</si>
  <si>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</si>
  <si>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</si>
  <si>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</si>
  <si>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</si>
  <si>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</si>
  <si>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</si>
  <si>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</si>
  <si>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</si>
  <si>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</si>
  <si>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</si>
  <si>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</si>
  <si>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</si>
  <si>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</si>
  <si>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</si>
  <si>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</si>
  <si>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</si>
  <si>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</si>
  <si>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</si>
  <si>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</si>
  <si>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</si>
  <si>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</si>
  <si>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</si>
  <si>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</si>
  <si>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</si>
  <si>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</si>
  <si>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</si>
  <si>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</si>
  <si>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</si>
  <si>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</si>
  <si>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</si>
  <si>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</si>
  <si>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</si>
  <si>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</si>
  <si>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</si>
  <si>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</si>
  <si>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</si>
  <si>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</si>
  <si>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</si>
  <si>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</si>
  <si>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</si>
  <si>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</si>
  <si>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</si>
  <si>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</si>
  <si>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</si>
  <si>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</si>
  <si>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</si>
  <si>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</si>
  <si>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</si>
  <si>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</si>
  <si>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</si>
  <si>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</si>
  <si>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</si>
  <si>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</si>
  <si>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</si>
  <si>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</si>
  <si>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</si>
  <si>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</si>
  <si>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</si>
  <si>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</si>
  <si>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</si>
  <si>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</si>
  <si>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</si>
  <si>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</si>
  <si>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</si>
  <si>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</si>
  <si>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</si>
  <si>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</si>
  <si>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</si>
  <si>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</si>
  <si>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</si>
  <si>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</si>
  <si>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</si>
  <si>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</si>
  <si>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</si>
  <si>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</si>
  <si>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</si>
  <si>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</si>
  <si>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</si>
  <si>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</si>
  <si>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</si>
  <si>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</si>
  <si>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</si>
  <si>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</si>
  <si>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</si>
  <si>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</si>
  <si>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</si>
  <si>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</si>
  <si>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</si>
  <si>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</si>
  <si>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</si>
  <si>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</si>
  <si>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</si>
  <si>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</si>
  <si>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</si>
  <si>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</si>
  <si>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</si>
  <si>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</si>
  <si>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</si>
  <si>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</si>
  <si>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</si>
  <si>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</si>
  <si>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</si>
  <si>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</si>
  <si>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</si>
  <si>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</si>
  <si>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</si>
  <si>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</si>
  <si>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</si>
  <si>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</si>
  <si>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</si>
  <si>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</si>
  <si>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</si>
  <si>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</si>
  <si>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</si>
  <si>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</si>
  <si>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</si>
  <si>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</si>
  <si>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</si>
  <si>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</si>
  <si>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</si>
  <si>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</si>
  <si>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</si>
  <si>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</si>
  <si>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</si>
  <si>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</si>
  <si>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</si>
  <si>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</si>
  <si>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</si>
  <si>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</si>
  <si>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</si>
  <si>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</si>
  <si>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</si>
  <si>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</si>
  <si>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</si>
  <si>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</si>
  <si>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</si>
  <si>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</si>
  <si>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</si>
  <si>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</si>
  <si>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</si>
  <si>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</si>
  <si>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</si>
  <si>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</si>
  <si>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</si>
  <si>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</si>
  <si>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</si>
  <si>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</si>
  <si>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</si>
  <si>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</si>
  <si>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</si>
  <si>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</si>
  <si>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</si>
  <si>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</si>
  <si>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</si>
  <si>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</si>
  <si>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</si>
  <si>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</si>
  <si>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</si>
  <si>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</si>
  <si>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</si>
  <si>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</si>
  <si>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</si>
  <si>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</si>
  <si>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</si>
  <si>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</si>
  <si>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</si>
  <si>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</si>
  <si>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</si>
  <si>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</si>
  <si>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</si>
  <si>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</si>
  <si>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</si>
  <si>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</si>
  <si>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</si>
  <si>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</si>
  <si>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</si>
  <si>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</si>
  <si>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</si>
  <si>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</si>
  <si>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</si>
  <si>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</si>
  <si>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</si>
  <si>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</si>
  <si>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</si>
  <si>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</si>
  <si>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</si>
  <si>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</si>
  <si>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</si>
  <si>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</si>
  <si>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</si>
  <si>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</si>
  <si>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</si>
  <si>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</si>
  <si>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</si>
  <si>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</si>
  <si>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</si>
  <si>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</si>
  <si>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</si>
  <si>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</si>
  <si>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</si>
  <si>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</si>
  <si>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</si>
  <si>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</si>
  <si>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</si>
  <si>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</si>
  <si>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</si>
  <si>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</si>
  <si>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</si>
  <si>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</si>
  <si>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</si>
  <si>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</si>
  <si>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</si>
  <si>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</si>
  <si>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</si>
  <si>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</si>
  <si>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</si>
  <si>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</si>
  <si>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</si>
  <si>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</si>
  <si>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</si>
  <si>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</si>
  <si>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</si>
  <si>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</si>
  <si>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</si>
  <si>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</si>
  <si>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</si>
  <si>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</si>
  <si>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</si>
  <si>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</si>
  <si>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</si>
  <si>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</si>
  <si>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</si>
  <si>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</si>
  <si>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</si>
  <si>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</si>
  <si>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</si>
  <si>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</si>
  <si>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</si>
  <si>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</si>
  <si>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</si>
  <si>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</si>
  <si>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</si>
  <si>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</si>
  <si>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</si>
  <si>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</si>
  <si>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</si>
  <si>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</si>
  <si>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</si>
  <si>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</si>
  <si>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</si>
  <si>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</si>
  <si>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</si>
  <si>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</si>
  <si>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</si>
  <si>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</si>
  <si>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</si>
  <si>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</si>
  <si>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</si>
  <si>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</si>
  <si>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</si>
  <si>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</si>
  <si>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</si>
  <si>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</si>
  <si>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</si>
  <si>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</si>
  <si>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</si>
  <si>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</si>
  <si>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</si>
  <si>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</si>
  <si>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</si>
  <si>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</si>
  <si>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</si>
  <si>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</si>
  <si>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</si>
  <si>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</si>
  <si>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</si>
  <si>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</si>
  <si>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</si>
  <si>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</si>
  <si>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</si>
  <si>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</si>
  <si>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</si>
  <si>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</si>
  <si>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</si>
  <si>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</si>
  <si>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</si>
  <si>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</si>
  <si>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</si>
  <si>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</si>
  <si>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</si>
  <si>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</si>
  <si>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</si>
  <si>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</si>
  <si>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</si>
  <si>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</si>
  <si>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</si>
  <si>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</si>
  <si>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</si>
  <si>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</si>
  <si>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</si>
  <si>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</si>
  <si>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</si>
  <si>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</si>
  <si>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</si>
  <si>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</si>
  <si>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</si>
  <si>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</si>
  <si>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</si>
  <si>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</si>
  <si>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</si>
  <si>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</si>
  <si>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</si>
  <si>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</si>
  <si>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</si>
  <si>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</si>
  <si>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</si>
  <si>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</si>
  <si>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</si>
  <si>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</si>
  <si>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</si>
  <si>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</si>
  <si>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</si>
  <si>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</si>
  <si>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</si>
  <si>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</si>
  <si>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</si>
  <si>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</si>
  <si>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</si>
  <si>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</si>
  <si>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</si>
  <si>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</si>
  <si>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</si>
  <si>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</si>
  <si>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</si>
  <si>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</si>
  <si>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</si>
  <si>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</si>
  <si>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</si>
  <si>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</si>
  <si>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</si>
  <si>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</si>
  <si>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</si>
  <si>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</si>
  <si>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</si>
  <si>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</si>
  <si>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</si>
  <si>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</si>
  <si>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</si>
  <si>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</si>
  <si>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</si>
  <si>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</si>
  <si>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</si>
  <si>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</si>
  <si>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</si>
  <si>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</si>
  <si>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</si>
  <si>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</si>
  <si>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</si>
  <si>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</si>
  <si>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</si>
  <si>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</si>
  <si>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</si>
  <si>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</si>
  <si>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</si>
  <si>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</si>
  <si>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</si>
  <si>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</si>
  <si>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</si>
  <si>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</si>
  <si>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</si>
  <si>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</si>
  <si>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</si>
  <si>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</si>
  <si>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</si>
  <si>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</si>
  <si>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</si>
  <si>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</si>
  <si>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</si>
  <si>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</si>
  <si>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</si>
  <si>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</si>
  <si>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</si>
  <si>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</si>
  <si>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</si>
  <si>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</si>
  <si>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</si>
  <si>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</si>
  <si>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</si>
  <si>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</si>
  <si>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</si>
  <si>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</si>
  <si>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</si>
  <si>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</si>
  <si>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</si>
  <si>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</si>
  <si>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</si>
  <si>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</si>
  <si>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</si>
  <si>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</si>
  <si>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</si>
  <si>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</si>
  <si>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</si>
  <si>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</si>
  <si>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</si>
  <si>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</si>
  <si>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</si>
  <si>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</si>
  <si>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</si>
  <si>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</si>
  <si>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</si>
  <si>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</si>
  <si>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</si>
  <si>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</si>
  <si>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</si>
  <si>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</si>
  <si>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</si>
  <si>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</si>
  <si>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</si>
  <si>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</si>
  <si>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</si>
  <si>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</si>
  <si>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</si>
  <si>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</si>
  <si>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</si>
  <si>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</si>
  <si>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</si>
  <si>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</si>
  <si>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</si>
  <si>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</si>
  <si>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</si>
  <si>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</si>
  <si>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</si>
  <si>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</si>
  <si>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</si>
  <si>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</si>
  <si>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</si>
  <si>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</si>
  <si>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</si>
  <si>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</si>
  <si>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</si>
  <si>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</si>
  <si>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</si>
  <si>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</si>
  <si>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</si>
  <si>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</si>
  <si>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</si>
  <si>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</si>
  <si>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</si>
  <si>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</si>
  <si>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</si>
  <si>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</si>
  <si>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</si>
  <si>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</si>
  <si>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</si>
  <si>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</si>
  <si>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</si>
  <si>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</si>
  <si>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</si>
  <si>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</si>
  <si>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</si>
  <si>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</si>
  <si>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</si>
  <si>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</si>
  <si>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</si>
  <si>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</si>
  <si>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</si>
  <si>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</si>
  <si>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</si>
  <si>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</si>
  <si>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</si>
  <si>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</si>
  <si>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</si>
  <si>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</si>
  <si>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</si>
  <si>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</si>
  <si>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</si>
  <si>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</si>
  <si>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</si>
  <si>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</si>
  <si>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</si>
  <si>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</si>
  <si>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</si>
  <si>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</si>
  <si>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</si>
  <si>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</si>
  <si>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</si>
  <si>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</si>
  <si>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</si>
  <si>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</si>
  <si>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</si>
  <si>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</si>
  <si>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</si>
  <si>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</si>
  <si>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</si>
  <si>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</si>
  <si>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</si>
  <si>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</si>
  <si>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</si>
  <si>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</si>
  <si>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</si>
  <si>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</si>
  <si>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</si>
  <si>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</si>
  <si>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</si>
  <si>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</si>
  <si>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</si>
  <si>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</si>
  <si>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</si>
  <si>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</si>
  <si>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</si>
  <si>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</si>
  <si>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</si>
  <si>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</si>
  <si>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</si>
  <si>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</si>
  <si>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</si>
  <si>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</si>
  <si>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</si>
  <si>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</si>
  <si>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</si>
  <si>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</si>
  <si>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</si>
  <si>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</si>
  <si>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</si>
  <si>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</si>
  <si>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</si>
  <si>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</si>
  <si>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</si>
  <si>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</si>
  <si>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</si>
  <si>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</si>
  <si>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</si>
  <si>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</si>
  <si>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</si>
  <si>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</si>
  <si>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</si>
  <si>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</si>
  <si>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</si>
  <si>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</si>
  <si>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</si>
  <si>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</si>
  <si>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</si>
  <si>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</si>
  <si>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</si>
  <si>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</si>
  <si>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</si>
  <si>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</si>
  <si>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</si>
  <si>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</si>
  <si>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</si>
  <si>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</si>
  <si>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</si>
  <si>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</si>
  <si>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</si>
  <si>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</si>
  <si>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</si>
  <si>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</si>
  <si>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</si>
  <si>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</si>
  <si>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</si>
  <si>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</si>
  <si>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</si>
  <si>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</si>
  <si>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</si>
  <si>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</si>
  <si>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</si>
  <si>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</si>
  <si>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</si>
  <si>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</si>
  <si>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</si>
  <si>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</si>
  <si>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</si>
  <si>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</si>
  <si>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</si>
  <si>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</si>
  <si>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</si>
  <si>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</si>
  <si>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</si>
  <si>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</si>
  <si>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</si>
  <si>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</si>
  <si>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</si>
  <si>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</si>
  <si>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</si>
  <si>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</si>
  <si>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</si>
  <si>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</si>
  <si>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</si>
  <si>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</si>
  <si>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</si>
  <si>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</si>
  <si>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</si>
  <si>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</si>
  <si>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</si>
  <si>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</si>
  <si>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</si>
  <si>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</si>
  <si>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</si>
  <si>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</si>
  <si>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</si>
  <si>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</si>
  <si>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</si>
  <si>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</si>
  <si>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</si>
  <si>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</si>
  <si>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</si>
  <si>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</si>
  <si>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</si>
  <si>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</si>
  <si>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</si>
  <si>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</si>
  <si>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</si>
  <si>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</si>
  <si>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</si>
  <si>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</si>
  <si>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</si>
  <si>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</si>
  <si>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</si>
  <si>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</si>
  <si>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</si>
  <si>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</si>
  <si>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</si>
  <si>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</si>
  <si>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</si>
  <si>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</si>
  <si>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</si>
  <si>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</si>
  <si>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</si>
  <si>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</si>
  <si>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</si>
  <si>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</si>
  <si>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</si>
  <si>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</si>
  <si>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</si>
  <si>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</si>
  <si>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</si>
  <si>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</si>
  <si>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</si>
  <si>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</si>
  <si>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</si>
  <si>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</si>
  <si>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</si>
  <si>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</si>
  <si>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</si>
  <si>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</si>
  <si>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</si>
  <si>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</si>
  <si>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</si>
  <si>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</si>
  <si>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</si>
  <si>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</si>
  <si>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</si>
  <si>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</si>
  <si>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</si>
  <si>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</si>
  <si>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</si>
  <si>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</si>
  <si>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</si>
  <si>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</si>
  <si>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</si>
  <si>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</si>
  <si>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</si>
  <si>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</si>
  <si>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</si>
  <si>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</si>
  <si>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</si>
  <si>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</si>
  <si>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</si>
  <si>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</si>
  <si>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</si>
  <si>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</si>
  <si>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</si>
  <si>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</si>
  <si>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</si>
  <si>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</si>
  <si>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</si>
  <si>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</si>
  <si>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</si>
  <si>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</si>
  <si>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</si>
  <si>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</si>
  <si>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</si>
  <si>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</si>
  <si>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</si>
  <si>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</si>
  <si>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</si>
  <si>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</si>
  <si>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</si>
  <si>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</si>
  <si>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</si>
  <si>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</si>
  <si>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</si>
  <si>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</si>
  <si>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</si>
  <si>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</si>
  <si>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</si>
  <si>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</si>
  <si>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</si>
  <si>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</si>
  <si>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</si>
  <si>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</si>
  <si>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</si>
  <si>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</si>
  <si>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</si>
  <si>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</si>
  <si>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</si>
  <si>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</si>
  <si>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</si>
  <si>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</si>
  <si>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</si>
  <si>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</si>
  <si>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</si>
  <si>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</si>
  <si>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</si>
  <si>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</si>
  <si>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</si>
  <si>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</si>
  <si>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</si>
  <si>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</si>
  <si>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</si>
  <si>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</si>
  <si>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</si>
  <si>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</si>
  <si>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</si>
  <si>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</si>
  <si>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</si>
  <si>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</si>
  <si>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</si>
  <si>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</si>
  <si>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</si>
  <si>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</si>
  <si>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</si>
  <si>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</si>
  <si>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</si>
  <si>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</si>
  <si>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</si>
  <si>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</si>
  <si>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</si>
  <si>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</si>
  <si>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</si>
  <si>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</si>
  <si>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</si>
  <si>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</si>
  <si>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</si>
  <si>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</si>
  <si>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</si>
  <si>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</si>
  <si>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</si>
  <si>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</si>
  <si>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</si>
  <si>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</si>
  <si>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</si>
  <si>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</si>
  <si>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</si>
  <si>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</si>
  <si>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</si>
  <si>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</si>
  <si>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</si>
  <si>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</si>
  <si>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</si>
  <si>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</si>
  <si>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</si>
  <si>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</si>
  <si>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</si>
  <si>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</si>
  <si>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</si>
  <si>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</si>
  <si>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</si>
  <si>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</si>
  <si>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</si>
  <si>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</si>
  <si>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</si>
  <si>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</si>
  <si>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</si>
  <si>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</si>
  <si>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</si>
  <si>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</si>
  <si>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</si>
  <si>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</si>
  <si>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</si>
  <si>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</si>
  <si>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</si>
  <si>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</si>
  <si>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</si>
  <si>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</si>
  <si>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</si>
  <si>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</si>
  <si>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</si>
  <si>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</si>
  <si>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</si>
  <si>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</si>
  <si>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</si>
  <si>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</si>
  <si>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</si>
  <si>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</si>
  <si>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</si>
  <si>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</si>
  <si>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</si>
  <si>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</si>
  <si>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</si>
  <si>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</si>
  <si>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</si>
  <si>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</si>
  <si>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</si>
  <si>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</si>
  <si>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</si>
  <si>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</si>
  <si>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</si>
  <si>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</si>
  <si>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</si>
  <si>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</si>
  <si>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</si>
  <si>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</si>
  <si>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</si>
  <si>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</si>
  <si>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</si>
  <si>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</si>
  <si>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</si>
  <si>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</si>
  <si>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</si>
  <si>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</si>
  <si>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</si>
  <si>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</si>
  <si>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</si>
  <si>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</si>
  <si>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</si>
  <si>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</si>
  <si>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</si>
  <si>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</si>
  <si>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</si>
  <si>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</si>
  <si>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</si>
  <si>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</si>
  <si>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</si>
  <si>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</si>
  <si>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</si>
  <si>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</si>
  <si>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</si>
  <si>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</si>
  <si>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</si>
  <si>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</si>
  <si>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</si>
  <si>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</si>
  <si>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</si>
  <si>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</si>
  <si>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</si>
  <si>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</si>
  <si>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</si>
  <si>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</si>
  <si>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</si>
  <si>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</si>
  <si>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</si>
  <si>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</si>
  <si>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</si>
  <si>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</si>
  <si>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</si>
  <si>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</si>
  <si>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</si>
  <si>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</si>
  <si>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</si>
  <si>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</si>
  <si>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</si>
  <si>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</si>
  <si>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</si>
  <si>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</si>
  <si>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</si>
  <si>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</si>
  <si>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</si>
  <si>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</si>
  <si>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</si>
  <si>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</si>
  <si>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</si>
  <si>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</si>
  <si>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</si>
  <si>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</si>
  <si>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</si>
  <si>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</si>
  <si>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</si>
  <si>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</si>
  <si>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</si>
  <si>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</si>
  <si>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</si>
  <si>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</si>
  <si>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</si>
  <si>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</si>
  <si>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</si>
  <si>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</si>
  <si>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</si>
  <si>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</si>
  <si>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</si>
  <si>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</si>
  <si>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</si>
  <si>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</si>
  <si>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</si>
  <si>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</si>
  <si>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</si>
  <si>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</si>
  <si>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</si>
  <si>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</si>
  <si>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</si>
  <si>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</si>
  <si>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</si>
  <si>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</si>
  <si>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</si>
  <si>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</si>
  <si>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</si>
  <si>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</si>
  <si>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</si>
  <si>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</si>
  <si>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</si>
  <si>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</si>
  <si>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</si>
  <si>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</si>
  <si>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</si>
  <si>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</si>
  <si>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</si>
  <si>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</si>
  <si>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</si>
  <si>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</si>
  <si>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</si>
  <si>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</si>
  <si>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</si>
  <si>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</si>
  <si>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</si>
  <si>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</si>
  <si>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</si>
  <si>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</si>
  <si>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</si>
  <si>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</si>
  <si>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</si>
  <si>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</si>
  <si>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</si>
  <si>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</si>
  <si>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</si>
  <si>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</si>
  <si>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</si>
  <si>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</si>
  <si>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</si>
  <si>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</si>
  <si>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</si>
  <si>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</si>
  <si>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</si>
  <si>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</si>
  <si>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</si>
  <si>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</si>
  <si>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</si>
  <si>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</si>
  <si>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</si>
  <si>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</si>
  <si>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</si>
  <si>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</si>
  <si>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</si>
  <si>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</si>
  <si>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</si>
  <si>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</si>
  <si>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</si>
  <si>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</si>
  <si>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</si>
  <si>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</si>
  <si>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</si>
  <si>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</si>
  <si>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</si>
  <si>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</si>
  <si>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</si>
  <si>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</si>
  <si>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</si>
  <si>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</si>
  <si>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</si>
  <si>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</si>
  <si>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</si>
  <si>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</si>
  <si>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</si>
  <si>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</si>
  <si>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</si>
  <si>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</si>
  <si>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</si>
  <si>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</si>
  <si>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</si>
  <si>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</si>
  <si>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</si>
  <si>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</si>
  <si>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</si>
  <si>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</si>
  <si>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</si>
  <si>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</si>
  <si>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</si>
  <si>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</si>
  <si>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</si>
  <si>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</si>
  <si>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</si>
  <si>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</si>
  <si>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</si>
  <si>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</si>
  <si>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</si>
  <si>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</si>
  <si>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</si>
  <si>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</si>
  <si>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</si>
  <si>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</si>
  <si>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</si>
  <si>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</si>
  <si>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</si>
  <si>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</si>
  <si>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</si>
  <si>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</si>
  <si>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</si>
  <si>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</si>
  <si>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</si>
  <si>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</si>
  <si>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</si>
  <si>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</si>
  <si>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</si>
  <si>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</si>
  <si>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</si>
  <si>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</si>
  <si>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</si>
  <si>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</si>
  <si>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</si>
  <si>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</si>
  <si>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</si>
  <si>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</si>
  <si>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</si>
  <si>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</si>
  <si>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</si>
  <si>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</si>
  <si>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</si>
  <si>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</si>
  <si>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</si>
  <si>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</si>
  <si>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</si>
  <si>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</si>
  <si>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</si>
  <si>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</si>
  <si>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</si>
  <si>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</si>
  <si>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</si>
  <si>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</si>
  <si>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</si>
  <si>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</si>
  <si>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</si>
  <si>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</si>
  <si>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</si>
  <si>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</si>
  <si>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</si>
  <si>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</si>
  <si>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</si>
  <si>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</si>
  <si>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</si>
  <si>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</si>
  <si>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</si>
  <si>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</si>
  <si>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</si>
  <si>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</si>
  <si>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</si>
  <si>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</si>
  <si>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</si>
  <si>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</si>
  <si>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</si>
  <si>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</si>
  <si>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</si>
  <si>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</si>
  <si>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</si>
  <si>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</si>
  <si>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</si>
  <si>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</si>
  <si>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</si>
  <si>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</si>
  <si>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</si>
  <si>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</si>
  <si>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</si>
  <si>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</si>
  <si>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</si>
  <si>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</si>
  <si>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</si>
  <si>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</si>
  <si>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</si>
  <si>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</si>
  <si>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</si>
  <si>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</si>
  <si>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</si>
  <si>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</si>
  <si>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</si>
  <si>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</si>
  <si>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</si>
  <si>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</si>
  <si>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</si>
  <si>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</si>
  <si>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</si>
  <si>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</si>
  <si>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</si>
  <si>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</si>
  <si>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</si>
  <si>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</si>
  <si>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</si>
  <si>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</si>
  <si>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</si>
  <si>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</si>
  <si>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</si>
  <si>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</si>
  <si>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</si>
  <si>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</si>
  <si>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</si>
  <si>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</si>
  <si>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</si>
  <si>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</si>
  <si>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</si>
  <si>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</si>
  <si>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</si>
  <si>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</si>
  <si>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</si>
  <si>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</si>
  <si>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</si>
  <si>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</si>
  <si>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</si>
  <si>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</si>
  <si>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</si>
  <si>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</si>
  <si>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</si>
  <si>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</si>
  <si>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</si>
  <si>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</si>
  <si>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</si>
  <si>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</si>
  <si>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</si>
  <si>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</si>
  <si>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</si>
  <si>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</si>
  <si>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</si>
  <si>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</si>
  <si>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</si>
  <si>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</si>
  <si>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</si>
  <si>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</si>
  <si>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</si>
  <si>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</si>
  <si>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</si>
  <si>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</si>
  <si>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</si>
  <si>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</si>
  <si>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</si>
  <si>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</si>
  <si>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</si>
  <si>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</si>
  <si>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</si>
  <si>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</si>
  <si>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</si>
  <si>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</si>
  <si>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</si>
  <si>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</si>
  <si>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</si>
  <si>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</si>
  <si>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</si>
  <si>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</si>
  <si>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</si>
  <si>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</si>
  <si>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</si>
  <si>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</si>
  <si>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</si>
  <si>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</si>
  <si>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</si>
  <si>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</si>
  <si>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</si>
  <si>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</si>
  <si>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</si>
  <si>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</si>
  <si>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</si>
  <si>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</si>
  <si>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</si>
  <si>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</si>
  <si>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</si>
  <si>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</si>
  <si>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</si>
  <si>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</si>
  <si>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</si>
  <si>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</si>
  <si>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</si>
  <si>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</si>
  <si>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</si>
  <si>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</si>
  <si>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</si>
  <si>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</si>
  <si>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</si>
  <si>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</si>
  <si>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</si>
  <si>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</si>
  <si>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</si>
  <si>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</si>
  <si>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</si>
  <si>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</si>
  <si>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</si>
  <si>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</si>
  <si>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</si>
  <si>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</si>
  <si>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</si>
  <si>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</si>
  <si>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</si>
  <si>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</si>
  <si>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</si>
  <si>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</si>
  <si>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</si>
  <si>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</si>
  <si>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</si>
  <si>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</si>
  <si>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</si>
  <si>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</si>
  <si>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</si>
  <si>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</si>
  <si>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</si>
  <si>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</si>
  <si>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</si>
  <si>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</si>
  <si>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</si>
  <si>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</si>
  <si>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</si>
  <si>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</si>
  <si>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</si>
  <si>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</si>
  <si>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</si>
  <si>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</si>
  <si>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</si>
  <si>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</si>
  <si>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</si>
  <si>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</si>
  <si>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</si>
  <si>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</si>
  <si>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</si>
  <si>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</si>
  <si>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</si>
  <si>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</si>
  <si>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</si>
  <si>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</si>
  <si>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</si>
  <si>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</si>
  <si>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</si>
  <si>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</si>
  <si>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</si>
  <si>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</si>
  <si>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</si>
  <si>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</si>
  <si>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</si>
  <si>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</si>
  <si>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</si>
  <si>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</si>
  <si>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</si>
  <si>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</si>
  <si>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</si>
  <si>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</si>
  <si>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</si>
  <si>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</si>
  <si>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</si>
  <si>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</si>
  <si>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</si>
  <si>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</si>
  <si>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</si>
  <si>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</si>
  <si>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</si>
  <si>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</si>
  <si>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</si>
  <si>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</si>
  <si>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</si>
  <si>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</si>
  <si>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</si>
  <si>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</si>
  <si>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</si>
  <si>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</si>
  <si>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</si>
  <si>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</si>
  <si>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</si>
  <si>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</si>
  <si>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</si>
  <si>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</si>
  <si>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</si>
  <si>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</si>
  <si>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</si>
  <si>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</si>
  <si>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</si>
  <si>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</si>
  <si>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</si>
  <si>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</si>
  <si>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</si>
  <si>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</si>
  <si>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</si>
  <si>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</si>
  <si>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</si>
  <si>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</si>
  <si>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</si>
  <si>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</si>
  <si>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</si>
  <si>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</si>
  <si>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</si>
  <si>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</si>
  <si>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</si>
  <si>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</si>
  <si>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</si>
  <si>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</si>
  <si>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</si>
  <si>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</si>
  <si>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</si>
  <si>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</si>
  <si>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</si>
  <si>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</si>
  <si>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</si>
  <si>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</si>
  <si>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</si>
  <si>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</si>
  <si>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</si>
  <si>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</si>
  <si>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</si>
  <si>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</si>
  <si>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</si>
  <si>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</si>
  <si>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</si>
  <si>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</si>
  <si>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</si>
  <si>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</si>
  <si>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</si>
  <si>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</si>
  <si>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</si>
  <si>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</si>
  <si>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</si>
  <si>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</si>
  <si>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</si>
  <si>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</si>
  <si>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</si>
  <si>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</si>
  <si>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</si>
  <si>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</si>
  <si>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</si>
  <si>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</si>
  <si>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</si>
  <si>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</si>
  <si>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</si>
  <si>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</si>
  <si>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</si>
  <si>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</si>
  <si>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</si>
  <si>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</si>
  <si>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</si>
  <si>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</si>
  <si>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</si>
  <si>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</si>
  <si>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</si>
  <si>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</si>
  <si>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</si>
  <si>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</si>
  <si>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</si>
  <si>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</si>
  <si>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</si>
  <si>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</si>
  <si>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</si>
  <si>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</si>
  <si>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</si>
  <si>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</si>
  <si>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</si>
  <si>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</si>
  <si>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</si>
  <si>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</si>
  <si>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</si>
  <si>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</si>
  <si>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</si>
  <si>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</si>
  <si>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</si>
  <si>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</si>
  <si>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</si>
  <si>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</si>
  <si>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</si>
  <si>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</si>
  <si>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</si>
  <si>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</si>
  <si>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</si>
  <si>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</si>
  <si>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</si>
  <si>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</si>
  <si>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</si>
  <si>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</si>
  <si>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</si>
  <si>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</si>
  <si>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</si>
  <si>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</si>
  <si>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</si>
  <si>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</si>
  <si>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</si>
  <si>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</si>
  <si>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</si>
  <si>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</si>
  <si>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</si>
  <si>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</si>
  <si>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</si>
  <si>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</si>
  <si>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</si>
  <si>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</si>
  <si>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</si>
  <si>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</si>
  <si>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</si>
  <si>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</si>
  <si>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</si>
  <si>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</si>
  <si>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</si>
  <si>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</si>
  <si>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</si>
  <si>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</si>
  <si>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</si>
  <si>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</si>
  <si>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</si>
  <si>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</si>
  <si>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</si>
  <si>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</si>
  <si>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</si>
  <si>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</si>
  <si>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</si>
  <si>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</si>
  <si>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</si>
  <si>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</si>
  <si>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</si>
  <si>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</si>
  <si>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</si>
  <si>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</si>
  <si>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</si>
  <si>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</si>
  <si>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</si>
  <si>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</si>
  <si>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</si>
  <si>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</si>
  <si>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</si>
  <si>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</si>
  <si>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</si>
  <si>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</si>
  <si>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</si>
  <si>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</si>
  <si>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</si>
  <si>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</si>
  <si>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</si>
  <si>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</si>
  <si>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</si>
  <si>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</si>
  <si>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</si>
  <si>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</si>
  <si>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</si>
  <si>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</si>
  <si>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</si>
  <si>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</si>
  <si>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</si>
  <si>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</si>
  <si>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</si>
  <si>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</si>
  <si>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</si>
  <si>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</si>
  <si>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</si>
  <si>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</si>
  <si>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</si>
  <si>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</si>
  <si>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</si>
  <si>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</si>
  <si>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</si>
  <si>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</si>
  <si>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</si>
  <si>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</si>
  <si>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</si>
  <si>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</si>
  <si>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</si>
  <si>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</si>
  <si>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</si>
  <si>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</si>
  <si>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</si>
  <si>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</si>
  <si>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</si>
  <si>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</si>
  <si>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</si>
  <si>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</si>
  <si>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</si>
  <si>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</si>
  <si>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</si>
  <si>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</si>
  <si>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</si>
  <si>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</si>
  <si>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</si>
  <si>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</si>
  <si>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</si>
  <si>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</si>
  <si>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</si>
  <si>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</si>
  <si>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</si>
  <si>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</si>
  <si>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</si>
  <si>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</si>
  <si>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</si>
  <si>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</si>
  <si>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</si>
  <si>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</si>
  <si>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</si>
  <si>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</si>
  <si>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</si>
  <si>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</si>
  <si>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</si>
  <si>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</si>
  <si>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</si>
  <si>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</si>
  <si>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</si>
  <si>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</si>
  <si>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</si>
  <si>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</si>
  <si>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</si>
  <si>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</si>
  <si>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</si>
  <si>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</si>
  <si>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</si>
  <si>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</si>
  <si>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</si>
  <si>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</si>
  <si>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</si>
  <si>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</si>
  <si>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</si>
  <si>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</si>
  <si>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</si>
  <si>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</si>
  <si>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</si>
  <si>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</si>
  <si>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</si>
  <si>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</si>
  <si>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</si>
  <si>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</si>
  <si>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</si>
  <si>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</si>
  <si>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</si>
  <si>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</si>
  <si>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</si>
  <si>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</si>
  <si>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</si>
  <si>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</si>
  <si>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</si>
  <si>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</si>
  <si>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</si>
  <si>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</si>
  <si>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</si>
  <si>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</si>
  <si>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</si>
  <si>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</si>
  <si>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</si>
  <si>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</si>
  <si>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</si>
  <si>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</si>
  <si>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</si>
  <si>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</si>
  <si>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</si>
  <si>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</si>
  <si>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</si>
  <si>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</si>
  <si>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</si>
  <si>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</si>
  <si>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</si>
  <si>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</si>
  <si>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</si>
  <si>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</si>
  <si>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</si>
  <si>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</si>
  <si>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</si>
  <si>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</si>
  <si>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</si>
  <si>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</si>
  <si>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</si>
  <si>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</si>
  <si>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</si>
  <si>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</si>
  <si>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</si>
  <si>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</si>
  <si>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</si>
  <si>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</si>
  <si>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</si>
  <si>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</si>
  <si>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</si>
  <si>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</si>
  <si>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</si>
  <si>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</si>
  <si>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</si>
  <si>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</si>
  <si>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</si>
  <si>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</si>
  <si>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</si>
  <si>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</si>
  <si>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</si>
  <si>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</si>
  <si>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</si>
  <si>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</si>
  <si>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</si>
  <si>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</si>
  <si>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</si>
  <si>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</si>
  <si>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</si>
  <si>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</si>
  <si>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</si>
  <si>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</si>
  <si>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</si>
  <si>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</si>
  <si>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</si>
  <si>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</si>
  <si>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</si>
  <si>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</si>
  <si>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</si>
  <si>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</si>
  <si>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</si>
  <si>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</si>
  <si>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</si>
  <si>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</si>
  <si>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</si>
  <si>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</si>
  <si>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</si>
  <si>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</si>
  <si>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</si>
  <si>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</si>
  <si>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</si>
  <si>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</si>
  <si>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</si>
  <si>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</si>
  <si>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</si>
  <si>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</si>
  <si>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</si>
  <si>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</si>
  <si>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</si>
  <si>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</si>
  <si>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</si>
  <si>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</si>
  <si>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</si>
  <si>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</si>
  <si>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</si>
  <si>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</si>
  <si>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</si>
  <si>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</si>
  <si>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</si>
  <si>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</si>
  <si>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</si>
  <si>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</si>
  <si>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</si>
  <si>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</si>
  <si>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</si>
  <si>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</si>
  <si>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</si>
  <si>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</si>
  <si>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</si>
  <si>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</si>
  <si>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</si>
  <si>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</si>
  <si>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</si>
  <si>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</si>
  <si>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</si>
  <si>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</si>
  <si>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</si>
  <si>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</si>
  <si>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</si>
  <si>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</si>
  <si>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</si>
  <si>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</si>
  <si>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</si>
  <si>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</si>
  <si>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</si>
  <si>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</si>
  <si>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</si>
  <si>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</si>
  <si>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</si>
  <si>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</si>
  <si>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</si>
  <si>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</si>
  <si>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</si>
  <si>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</si>
  <si>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</si>
  <si>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</si>
  <si>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</si>
  <si>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</si>
  <si>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</si>
  <si>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</si>
  <si>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</si>
  <si>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</si>
  <si>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</si>
  <si>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</si>
  <si>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</si>
  <si>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</si>
  <si>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</si>
  <si>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</si>
  <si>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</si>
  <si>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</si>
  <si>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</si>
  <si>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</si>
  <si>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</si>
  <si>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</si>
  <si>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</si>
  <si>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</si>
  <si>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</si>
  <si>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</si>
  <si>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</si>
  <si>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</si>
  <si>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</si>
  <si>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</si>
  <si>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</si>
  <si>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</si>
  <si>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</si>
  <si>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</si>
  <si>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</si>
  <si>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</si>
  <si>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</si>
  <si>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</si>
  <si>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</si>
  <si>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</si>
  <si>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</si>
  <si>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</si>
  <si>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</si>
  <si>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</si>
  <si>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</si>
  <si>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</si>
  <si>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</si>
  <si>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</si>
  <si>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</si>
  <si>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</si>
  <si>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</si>
  <si>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</si>
  <si>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</si>
  <si>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</si>
  <si>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</si>
  <si>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</si>
  <si>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</si>
  <si>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</si>
  <si>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</si>
  <si>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</si>
  <si>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</si>
  <si>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</si>
  <si>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</si>
  <si>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</si>
  <si>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</si>
  <si>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</si>
  <si>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</si>
  <si>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</si>
  <si>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</si>
  <si>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</si>
  <si>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</si>
  <si>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</si>
  <si>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</si>
  <si>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</si>
  <si>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</si>
  <si>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</si>
  <si>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</si>
  <si>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</si>
  <si>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</si>
  <si>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</si>
  <si>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</si>
  <si>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</si>
  <si>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</si>
  <si>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</si>
  <si>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</si>
  <si>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</si>
  <si>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</si>
  <si>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</si>
  <si>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</si>
  <si>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</si>
  <si>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</si>
  <si>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</si>
  <si>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</si>
  <si>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</si>
  <si>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</si>
  <si>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</si>
  <si>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</si>
  <si>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</si>
  <si>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</si>
  <si>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</si>
  <si>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</si>
  <si>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</si>
  <si>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</si>
  <si>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</si>
  <si>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</si>
  <si>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</si>
  <si>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</si>
  <si>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</si>
  <si>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</si>
  <si>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</si>
  <si>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</si>
  <si>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</si>
  <si>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</si>
  <si>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</si>
  <si>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</si>
  <si>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</si>
  <si>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</si>
  <si>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</si>
  <si>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</si>
  <si>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</si>
  <si>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</si>
  <si>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</si>
  <si>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</si>
  <si>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</si>
  <si>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</si>
  <si>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</si>
  <si>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</si>
  <si>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</si>
  <si>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</si>
  <si>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</si>
  <si>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</si>
  <si>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</si>
  <si>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</si>
  <si>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</si>
  <si>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</si>
  <si>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</si>
  <si>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</si>
  <si>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</si>
  <si>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</si>
  <si>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</si>
  <si>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</si>
  <si>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</si>
  <si>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</si>
  <si>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</si>
  <si>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</si>
  <si>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</si>
  <si>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</si>
  <si>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</si>
  <si>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</si>
  <si>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</si>
  <si>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</si>
  <si>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</si>
  <si>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</si>
  <si>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</si>
  <si>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</si>
  <si>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</si>
  <si>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</si>
  <si>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</si>
  <si>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</si>
  <si>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</si>
  <si>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</si>
  <si>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</si>
  <si>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</si>
  <si>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</si>
  <si>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</si>
  <si>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</si>
  <si>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</si>
  <si>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</si>
  <si>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</si>
  <si>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</si>
  <si>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</si>
  <si>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</si>
  <si>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</si>
  <si>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</si>
  <si>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</si>
  <si>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</si>
  <si>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</si>
  <si>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</si>
  <si>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</si>
  <si>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</si>
  <si>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</si>
  <si>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</si>
  <si>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</si>
  <si>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</si>
  <si>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</si>
  <si>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</si>
  <si>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</si>
  <si>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</si>
  <si>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</si>
  <si>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</si>
  <si>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</si>
  <si>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</si>
  <si>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</si>
  <si>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</si>
  <si>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</si>
  <si>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</si>
  <si>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</si>
  <si>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</si>
  <si>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</si>
  <si>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</si>
  <si>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</si>
  <si>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</si>
  <si>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</si>
  <si>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</si>
  <si>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</si>
  <si>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</si>
  <si>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</si>
  <si>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</si>
  <si>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</si>
  <si>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</si>
  <si>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</si>
  <si>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</si>
  <si>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</si>
  <si>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</si>
  <si>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</si>
  <si>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</si>
  <si>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</si>
  <si>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</si>
  <si>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</si>
  <si>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</si>
  <si>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</si>
  <si>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</si>
  <si>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</si>
  <si>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</si>
  <si>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</si>
  <si>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</si>
  <si>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</si>
  <si>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</si>
  <si>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</si>
  <si>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</si>
  <si>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</si>
  <si>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</si>
  <si>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</si>
  <si>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</si>
  <si>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</si>
  <si>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</si>
  <si>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</si>
  <si>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</si>
  <si>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</si>
  <si>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</si>
  <si>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</si>
  <si>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</si>
  <si>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</si>
  <si>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</si>
  <si>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</si>
  <si>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</si>
  <si>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</si>
  <si>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</si>
  <si>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</si>
  <si>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</si>
  <si>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</si>
  <si>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</si>
  <si>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</si>
  <si>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</si>
  <si>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</si>
  <si>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</si>
  <si>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</si>
  <si>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</si>
  <si>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</si>
  <si>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</si>
  <si>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</si>
  <si>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</si>
  <si>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</si>
  <si>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</si>
  <si>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</si>
  <si>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</si>
  <si>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</si>
  <si>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</si>
  <si>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</si>
  <si>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</si>
  <si>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</si>
  <si>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</si>
  <si>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</si>
  <si>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</si>
  <si>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</si>
  <si>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</si>
  <si>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</si>
  <si>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</si>
  <si>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</si>
  <si>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</si>
  <si>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</si>
  <si>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</si>
  <si>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</si>
  <si>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</si>
  <si>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</si>
  <si>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</si>
  <si>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</si>
  <si>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</si>
  <si>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</si>
  <si>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</si>
  <si>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</si>
  <si>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</si>
  <si>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</si>
  <si>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</si>
  <si>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</si>
  <si>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</si>
  <si>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</si>
  <si>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</si>
  <si>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</si>
  <si>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</si>
  <si>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</si>
  <si>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</si>
  <si>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</si>
  <si>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</si>
  <si>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</si>
  <si>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</si>
  <si>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</si>
  <si>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</si>
  <si>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</si>
  <si>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</si>
  <si>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</si>
  <si>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</si>
  <si>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</si>
  <si>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</si>
  <si>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</si>
  <si>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</si>
  <si>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</si>
  <si>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</si>
  <si>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</si>
  <si>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</si>
  <si>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</si>
  <si>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</si>
  <si>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</si>
  <si>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</si>
  <si>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</si>
  <si>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</si>
  <si>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</si>
  <si>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</si>
  <si>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</si>
  <si>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</si>
  <si>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</si>
  <si>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</si>
  <si>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</si>
  <si>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</si>
  <si>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</si>
  <si>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</si>
  <si>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</si>
  <si>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</si>
  <si>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</si>
  <si>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</si>
  <si>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</si>
  <si>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</si>
  <si>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</si>
  <si>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</si>
  <si>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</si>
  <si>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</si>
  <si>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</si>
  <si>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</si>
  <si>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</si>
  <si>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</si>
  <si>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</si>
  <si>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</si>
  <si>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</si>
  <si>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</si>
  <si>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</si>
  <si>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</si>
  <si>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</si>
  <si>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</si>
  <si>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</si>
  <si>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</si>
  <si>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</si>
  <si>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</si>
  <si>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</si>
  <si>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</si>
  <si>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</si>
  <si>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</si>
  <si>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</si>
  <si>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</si>
  <si>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</si>
  <si>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</si>
  <si>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</si>
  <si>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</si>
  <si>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</si>
  <si>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</si>
  <si>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</si>
  <si>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</si>
  <si>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</si>
  <si>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</si>
  <si>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</si>
  <si>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</si>
  <si>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</si>
  <si>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</si>
  <si>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</si>
  <si>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</si>
  <si>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</si>
  <si>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</si>
  <si>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</si>
  <si>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</si>
  <si>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</si>
  <si>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</si>
  <si>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</si>
  <si>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</si>
  <si>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</si>
  <si>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</si>
  <si>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</si>
  <si>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</si>
  <si>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</si>
  <si>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</si>
  <si>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</si>
  <si>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</si>
  <si>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</si>
  <si>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</si>
  <si>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</si>
  <si>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</si>
  <si>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</si>
  <si>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</si>
  <si>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</si>
  <si>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</si>
  <si>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</si>
  <si>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</si>
  <si>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</si>
  <si>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</si>
  <si>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</si>
  <si>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</si>
  <si>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</si>
  <si>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</si>
  <si>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</si>
  <si>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</si>
  <si>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</si>
  <si>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</si>
  <si>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</si>
  <si>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</si>
  <si>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</si>
  <si>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</si>
  <si>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</si>
  <si>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</si>
  <si>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</si>
  <si>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</si>
  <si>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</si>
  <si>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</si>
  <si>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</si>
  <si>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</si>
  <si>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</si>
  <si>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</si>
  <si>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</si>
  <si>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</si>
  <si>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</si>
  <si>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</si>
  <si>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</si>
  <si>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</si>
  <si>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</si>
  <si>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</si>
  <si>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</si>
  <si>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</si>
  <si>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</si>
  <si>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</si>
  <si>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</si>
  <si>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</si>
  <si>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</si>
  <si>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</si>
  <si>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</si>
  <si>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</si>
  <si>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</si>
  <si>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</si>
  <si>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</si>
  <si>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</si>
  <si>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</si>
  <si>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</si>
  <si>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</si>
  <si>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</si>
  <si>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</si>
  <si>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</si>
  <si>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</si>
  <si>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</si>
  <si>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</si>
  <si>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</si>
  <si>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</si>
  <si>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</si>
  <si>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</si>
  <si>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</si>
  <si>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</si>
  <si>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</si>
  <si>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</si>
  <si>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</si>
  <si>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</si>
  <si>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</si>
  <si>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</si>
  <si>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</si>
  <si>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</si>
  <si>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</si>
  <si>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</si>
  <si>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</si>
  <si>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</si>
  <si>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</si>
  <si>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</si>
  <si>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</si>
  <si>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</si>
  <si>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</si>
  <si>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</si>
  <si>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</si>
  <si>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</si>
  <si>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</si>
  <si>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</si>
  <si>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</si>
  <si>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</si>
  <si>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</si>
  <si>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</si>
  <si>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</si>
  <si>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</si>
  <si>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</si>
  <si>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</si>
  <si>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</si>
  <si>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</si>
  <si>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</si>
  <si>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</si>
  <si>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</si>
  <si>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</si>
  <si>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</si>
  <si>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</si>
  <si>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</si>
  <si>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</si>
  <si>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</si>
  <si>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</si>
  <si>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</si>
  <si>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</si>
  <si>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</si>
  <si>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</si>
  <si>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</si>
  <si>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</si>
  <si>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</si>
  <si>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</si>
  <si>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</si>
  <si>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</si>
  <si>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</si>
  <si>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</si>
  <si>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</si>
  <si>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</si>
  <si>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</si>
  <si>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</si>
  <si>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</si>
  <si>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</si>
  <si>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</si>
  <si>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</si>
  <si>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</si>
  <si>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</si>
  <si>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</si>
  <si>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</si>
  <si>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</si>
  <si>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</si>
  <si>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</si>
  <si>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</si>
  <si>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</si>
  <si>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</si>
  <si>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</si>
  <si>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</si>
  <si>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</si>
  <si>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</si>
  <si>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</si>
  <si>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</si>
  <si>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</si>
  <si>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</si>
  <si>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</si>
  <si>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</si>
  <si>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</si>
  <si>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</si>
  <si>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</si>
  <si>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</si>
  <si>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</si>
  <si>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</si>
  <si>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</si>
  <si>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</si>
  <si>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</si>
  <si>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</si>
  <si>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</si>
  <si>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</si>
  <si>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</si>
  <si>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</si>
  <si>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</si>
  <si>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</si>
  <si>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</si>
  <si>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</si>
  <si>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</si>
  <si>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</si>
  <si>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</si>
  <si>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</si>
  <si>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</si>
  <si>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</si>
  <si>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</si>
  <si>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</si>
  <si>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</si>
  <si>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</si>
  <si>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</si>
  <si>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</si>
  <si>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</si>
  <si>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</si>
  <si>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</si>
  <si>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</si>
  <si>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</si>
  <si>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</si>
  <si>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</si>
  <si>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</si>
  <si>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</si>
  <si>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</si>
  <si>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</si>
  <si>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</si>
  <si>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</si>
  <si>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</si>
  <si>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</si>
  <si>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</si>
  <si>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</si>
  <si>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</si>
  <si>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</si>
  <si>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</si>
  <si>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</si>
  <si>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</si>
  <si>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</si>
  <si>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</si>
  <si>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</si>
  <si>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</si>
  <si>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</si>
  <si>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</si>
  <si>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</si>
  <si>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</si>
  <si>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</si>
  <si>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</si>
  <si>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</si>
  <si>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</si>
  <si>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</si>
  <si>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</si>
  <si>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</si>
  <si>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</si>
  <si>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</si>
  <si>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</si>
  <si>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</si>
  <si>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</si>
  <si>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</si>
  <si>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</si>
  <si>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</si>
  <si>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</si>
  <si>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</si>
  <si>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</si>
  <si>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</si>
  <si>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</si>
  <si>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</si>
  <si>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</si>
  <si>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</si>
  <si>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</si>
  <si>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</si>
  <si>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</si>
  <si>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</si>
  <si>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</si>
  <si>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</si>
  <si>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</si>
  <si>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</si>
  <si>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</si>
  <si>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</si>
  <si>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</si>
  <si>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</si>
  <si>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</si>
  <si>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</si>
  <si>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</si>
  <si>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</si>
  <si>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</si>
  <si>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</si>
  <si>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</si>
  <si>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</si>
  <si>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</si>
  <si>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</si>
  <si>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</si>
  <si>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</si>
  <si>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</si>
  <si>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</si>
  <si>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</si>
  <si>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</si>
  <si>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</si>
  <si>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</si>
  <si>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</si>
  <si>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</si>
  <si>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</si>
  <si>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</si>
  <si>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</si>
  <si>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</si>
  <si>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</si>
  <si>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</si>
  <si>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</si>
  <si>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</si>
  <si>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</si>
  <si>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</si>
  <si>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</si>
  <si>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</si>
  <si>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</si>
  <si>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</si>
  <si>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</si>
  <si>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</si>
  <si>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</si>
  <si>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</si>
  <si>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</si>
  <si>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</si>
  <si>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</si>
  <si>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</si>
  <si>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</si>
  <si>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</si>
  <si>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</si>
  <si>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</si>
  <si>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</si>
  <si>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</si>
  <si>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</si>
  <si>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</si>
  <si>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</si>
  <si>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</si>
  <si>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</si>
  <si>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</si>
  <si>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</si>
  <si>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</si>
  <si>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</si>
  <si>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</si>
  <si>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</si>
  <si>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</si>
  <si>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</si>
  <si>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</si>
  <si>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</si>
  <si>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</si>
  <si>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</si>
  <si>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</si>
  <si>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</si>
  <si>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</si>
  <si>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</si>
  <si>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</si>
  <si>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</si>
  <si>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</si>
  <si>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</si>
  <si>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</si>
  <si>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</si>
  <si>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</si>
  <si>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</si>
  <si>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</si>
  <si>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</si>
  <si>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</si>
  <si>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</si>
  <si>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</si>
  <si>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</si>
  <si>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</si>
  <si>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</si>
  <si>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</si>
  <si>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</si>
  <si>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</si>
  <si>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</si>
  <si>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</si>
  <si>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</si>
  <si>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</si>
  <si>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</si>
  <si>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</si>
  <si>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</si>
  <si>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</si>
  <si>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</si>
  <si>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</si>
  <si>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</si>
  <si>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</si>
  <si>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</si>
  <si>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</si>
  <si>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</si>
  <si>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</si>
  <si>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</si>
  <si>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</si>
  <si>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</si>
  <si>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</si>
  <si>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</si>
  <si>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</si>
  <si>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</si>
  <si>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</si>
  <si>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</si>
  <si>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</si>
  <si>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</si>
  <si>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</si>
  <si>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</si>
  <si>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</si>
  <si>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</si>
  <si>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</si>
  <si>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</si>
  <si>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</si>
  <si>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</si>
  <si>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</si>
  <si>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</si>
  <si>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</si>
  <si>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</si>
  <si>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</si>
  <si>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</si>
  <si>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</si>
  <si>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</si>
  <si>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</si>
  <si>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</si>
  <si>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</si>
  <si>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</si>
  <si>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</si>
  <si>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</si>
  <si>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</si>
  <si>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</si>
  <si>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</si>
  <si>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</si>
  <si>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</si>
  <si>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</si>
  <si>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</si>
  <si>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</si>
  <si>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</si>
  <si>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</si>
  <si>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</si>
  <si>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</si>
  <si>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</si>
  <si>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</si>
  <si>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</si>
  <si>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</si>
  <si>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</si>
  <si>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</si>
  <si>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</si>
  <si>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</si>
  <si>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</si>
  <si>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</si>
  <si>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</si>
  <si>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</si>
  <si>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</si>
  <si>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</si>
  <si>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</si>
  <si>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</si>
  <si>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</si>
  <si>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</si>
  <si>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</si>
  <si>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</si>
  <si>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</si>
  <si>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</si>
  <si>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</si>
  <si>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</si>
  <si>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</si>
  <si>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</si>
  <si>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</si>
  <si>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</si>
  <si>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</si>
  <si>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</si>
  <si>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</si>
  <si>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</si>
  <si>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</si>
  <si>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</si>
  <si>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</si>
  <si>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</si>
  <si>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</si>
  <si>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</si>
  <si>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</si>
  <si>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</si>
  <si>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</si>
  <si>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</si>
  <si>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</si>
  <si>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</si>
  <si>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</si>
  <si>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</si>
  <si>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</si>
  <si>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</si>
  <si>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</si>
  <si>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</si>
  <si>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</si>
  <si>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</si>
  <si>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</si>
  <si>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</si>
  <si>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</si>
  <si>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</si>
  <si>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</si>
  <si>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</si>
  <si>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</si>
  <si>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</si>
  <si>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</si>
  <si>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</si>
  <si>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</si>
  <si>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</si>
  <si>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</si>
  <si>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</si>
  <si>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</si>
  <si>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</si>
  <si>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</si>
  <si>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</si>
  <si>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</si>
  <si>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</si>
  <si>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</si>
  <si>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</si>
  <si>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</si>
  <si>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</si>
  <si>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</si>
  <si>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</si>
  <si>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</si>
  <si>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</si>
  <si>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</si>
  <si>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</si>
  <si>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</si>
  <si>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</si>
  <si>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</si>
  <si>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</si>
  <si>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</si>
  <si>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</si>
  <si>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</si>
  <si>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</si>
  <si>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</si>
  <si>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</si>
  <si>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</si>
  <si>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</si>
  <si>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</si>
  <si>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</si>
  <si>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</si>
  <si>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</si>
  <si>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</si>
  <si>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</si>
  <si>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</si>
  <si>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</si>
  <si>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</si>
  <si>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</si>
  <si>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</si>
  <si>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</si>
  <si>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</si>
  <si>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</si>
  <si>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</si>
  <si>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</si>
  <si>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</si>
  <si>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</si>
  <si>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</si>
  <si>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</si>
  <si>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</si>
  <si>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</si>
  <si>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</si>
  <si>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</si>
  <si>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</si>
  <si>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</si>
  <si>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</si>
  <si>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</si>
  <si>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</si>
  <si>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</si>
  <si>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</si>
  <si>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</si>
  <si>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</si>
  <si>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</si>
  <si>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</si>
  <si>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</si>
  <si>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</si>
  <si>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</si>
  <si>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</si>
  <si>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</si>
  <si>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</si>
  <si>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</si>
  <si>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</si>
  <si>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</si>
  <si>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</si>
  <si>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</si>
  <si>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</si>
  <si>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</si>
  <si>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</si>
  <si>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</si>
  <si>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</si>
  <si>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</si>
  <si>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</si>
  <si>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</si>
  <si>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</si>
  <si>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</si>
  <si>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</si>
  <si>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</si>
  <si>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</si>
  <si>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</si>
  <si>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</si>
  <si>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</si>
  <si>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</si>
  <si>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</si>
  <si>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</si>
  <si>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</si>
  <si>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</si>
  <si>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</si>
  <si>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</si>
  <si>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</si>
  <si>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</si>
  <si>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</si>
  <si>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</si>
  <si>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</si>
  <si>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</si>
  <si>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</si>
  <si>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</si>
  <si>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</si>
  <si>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</si>
  <si>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</si>
  <si>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</si>
  <si>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</si>
  <si>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</si>
  <si>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</si>
  <si>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</si>
  <si>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</si>
  <si>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</si>
  <si>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</si>
  <si>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</si>
  <si>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</si>
  <si>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</si>
  <si>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</si>
  <si>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</si>
  <si>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</si>
  <si>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</si>
  <si>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</si>
  <si>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</si>
  <si>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</si>
  <si>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</si>
  <si>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</si>
  <si>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</si>
  <si>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</si>
  <si>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</si>
  <si>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</si>
  <si>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</si>
  <si>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</si>
  <si>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</si>
  <si>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</si>
  <si>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</si>
  <si>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</si>
  <si>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</si>
  <si>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</si>
  <si>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</si>
  <si>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</si>
  <si>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</si>
  <si>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</si>
  <si>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</si>
  <si>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</si>
  <si>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</si>
  <si>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</si>
  <si>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</si>
  <si>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</si>
  <si>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</si>
  <si>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</si>
  <si>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</si>
  <si>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</si>
  <si>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</si>
  <si>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</si>
  <si>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</si>
  <si>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</si>
  <si>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</si>
  <si>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</si>
  <si>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</si>
  <si>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</si>
  <si>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</si>
  <si>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</si>
  <si>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</si>
  <si>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</si>
  <si>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</si>
  <si>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</si>
  <si>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</si>
  <si>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</si>
  <si>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</si>
  <si>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</si>
  <si>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</si>
  <si>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</si>
  <si>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</si>
  <si>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</si>
  <si>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</si>
  <si>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</si>
  <si>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</si>
  <si>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</si>
  <si>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</si>
  <si>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</si>
  <si>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</si>
  <si>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</si>
  <si>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</si>
  <si>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</si>
  <si>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</si>
  <si>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</si>
  <si>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</si>
  <si>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</si>
  <si>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</si>
  <si>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</si>
  <si>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</si>
  <si>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</si>
  <si>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</si>
  <si>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</si>
  <si>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</si>
  <si>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</si>
  <si>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</si>
  <si>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</si>
  <si>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</si>
  <si>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</si>
  <si>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</si>
  <si>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</si>
  <si>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</si>
  <si>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</si>
  <si>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</si>
  <si>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</si>
  <si>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</si>
  <si>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</si>
  <si>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</si>
  <si>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</si>
  <si>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</si>
  <si>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</si>
  <si>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</si>
  <si>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</si>
  <si>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</si>
  <si>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</si>
  <si>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</si>
  <si>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</si>
  <si>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</si>
  <si>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</si>
  <si>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</si>
  <si>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</si>
  <si>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</si>
  <si>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</si>
  <si>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</si>
  <si>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</si>
  <si>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</si>
  <si>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</si>
  <si>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</si>
  <si>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</si>
  <si>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</si>
  <si>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</si>
  <si>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</si>
  <si>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</si>
  <si>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</si>
  <si>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</si>
  <si>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</si>
  <si>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</si>
  <si>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</si>
  <si>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</si>
  <si>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</si>
  <si>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</si>
  <si>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</si>
  <si>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</si>
  <si>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</si>
  <si>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</si>
  <si>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</si>
  <si>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</si>
  <si>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</si>
  <si>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</si>
  <si>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</si>
  <si>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</si>
  <si>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</si>
  <si>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</si>
  <si>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</si>
  <si>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</si>
  <si>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</si>
  <si>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</si>
  <si>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</si>
  <si>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</si>
  <si>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</si>
  <si>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</si>
  <si>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</si>
  <si>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</si>
  <si>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</si>
  <si>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</si>
  <si>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</si>
  <si>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</si>
  <si>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</si>
  <si>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</si>
  <si>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</si>
  <si>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</si>
  <si>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</si>
  <si>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</si>
  <si>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</si>
  <si>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</si>
  <si>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</si>
  <si>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</si>
  <si>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</si>
  <si>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</si>
  <si>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</si>
  <si>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</si>
  <si>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</si>
  <si>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</si>
  <si>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</si>
  <si>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</si>
  <si>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</si>
  <si>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</si>
  <si>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</si>
  <si>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</si>
  <si>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</si>
  <si>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</si>
  <si>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</si>
  <si>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</si>
  <si>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</si>
  <si>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</si>
  <si>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</si>
  <si>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</si>
  <si>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</si>
  <si>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</si>
  <si>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</si>
  <si>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</si>
  <si>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</si>
  <si>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</si>
  <si>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</si>
  <si>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</si>
  <si>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</si>
  <si>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</si>
  <si>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</si>
  <si>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</si>
  <si>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</si>
  <si>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</si>
  <si>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</si>
  <si>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</si>
  <si>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</si>
  <si>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</si>
  <si>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</si>
  <si>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</si>
  <si>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</si>
  <si>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</si>
  <si>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</si>
  <si>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</si>
  <si>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</si>
  <si>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</si>
  <si>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</si>
  <si>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</si>
  <si>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</si>
  <si>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</si>
  <si>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</si>
  <si>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</si>
  <si>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</si>
  <si>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</si>
  <si>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</si>
  <si>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</si>
  <si>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</si>
  <si>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</si>
  <si>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</si>
  <si>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</si>
  <si>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</si>
  <si>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</si>
  <si>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</si>
  <si>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</si>
  <si>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</si>
  <si>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</si>
  <si>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</si>
  <si>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</si>
  <si>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</si>
  <si>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</si>
  <si>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</si>
  <si>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</si>
  <si>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</si>
  <si>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</si>
  <si>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</si>
  <si>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</si>
  <si>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</si>
  <si>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</si>
  <si>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</si>
  <si>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</si>
  <si>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</si>
  <si>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</si>
  <si>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</si>
  <si>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</si>
  <si>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</si>
  <si>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</si>
  <si>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</si>
  <si>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</si>
  <si>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</si>
  <si>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</si>
  <si>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</si>
  <si>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</si>
  <si>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</si>
  <si>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</si>
  <si>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</si>
  <si>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</si>
  <si>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</si>
  <si>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</si>
  <si>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</si>
  <si>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</si>
  <si>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</si>
  <si>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</si>
  <si>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</si>
  <si>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</si>
  <si>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</si>
  <si>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</si>
  <si>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</si>
  <si>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</si>
  <si>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</si>
  <si>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</si>
  <si>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</si>
  <si>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</si>
  <si>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</si>
  <si>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</si>
  <si>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</si>
  <si>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</si>
  <si>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</si>
  <si>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</si>
  <si>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</si>
  <si>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</si>
  <si>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</si>
  <si>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</si>
  <si>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</si>
  <si>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</si>
  <si>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</si>
  <si>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</si>
  <si>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</si>
  <si>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</si>
  <si>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</si>
  <si>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</si>
  <si>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</si>
  <si>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</si>
  <si>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</si>
  <si>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</si>
  <si>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</si>
  <si>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</si>
  <si>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</si>
  <si>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</si>
  <si>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</si>
  <si>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</si>
  <si>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</si>
  <si>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</si>
  <si>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</si>
  <si>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</si>
  <si>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</si>
  <si>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</si>
  <si>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</si>
  <si>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</si>
  <si>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</si>
  <si>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</si>
  <si>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</si>
  <si>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</si>
  <si>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</si>
  <si>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</si>
  <si>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</si>
  <si>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</si>
  <si>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</si>
  <si>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</si>
  <si>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</si>
  <si>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</si>
  <si>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</si>
  <si>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</si>
  <si>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</si>
  <si>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</si>
  <si>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</si>
  <si>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</si>
  <si>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</si>
  <si>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</si>
  <si>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</si>
  <si>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</si>
  <si>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</si>
  <si>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</si>
  <si>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</si>
  <si>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</si>
  <si>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</si>
  <si>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</si>
  <si>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</si>
  <si>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</si>
  <si>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</si>
  <si>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</si>
  <si>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</si>
  <si>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</si>
  <si>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</si>
  <si>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</si>
  <si>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</si>
  <si>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</si>
  <si>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</si>
  <si>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</si>
  <si>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</si>
  <si>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</si>
  <si>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</si>
  <si>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</si>
  <si>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</si>
  <si>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</si>
  <si>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</si>
  <si>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</si>
  <si>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</si>
  <si>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</si>
  <si>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</si>
  <si>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</si>
  <si>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</si>
  <si>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</si>
  <si>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</si>
  <si>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</si>
  <si>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</si>
  <si>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</si>
  <si>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</si>
  <si>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</si>
  <si>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</si>
  <si>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</si>
  <si>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</si>
  <si>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</si>
  <si>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</si>
  <si>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</si>
  <si>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</si>
  <si>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</si>
  <si>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</si>
  <si>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</si>
  <si>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</si>
  <si>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</si>
  <si>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</si>
  <si>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</si>
  <si>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</si>
  <si>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</si>
  <si>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</si>
  <si>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</si>
  <si>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</si>
  <si>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</si>
  <si>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</si>
  <si>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</si>
  <si>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</si>
  <si>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</si>
  <si>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</si>
  <si>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</si>
  <si>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</si>
  <si>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</si>
  <si>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</si>
  <si>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</si>
  <si>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</si>
  <si>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</si>
  <si>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</si>
  <si>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</si>
  <si>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</si>
  <si>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</si>
  <si>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</si>
  <si>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</si>
  <si>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</si>
  <si>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</si>
  <si>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</si>
  <si>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</si>
  <si>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</si>
  <si>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</si>
  <si>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</si>
  <si>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</si>
  <si>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</si>
  <si>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</si>
  <si>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</si>
  <si>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</si>
  <si>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</si>
  <si>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</si>
  <si>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</si>
  <si>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</si>
  <si>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</si>
  <si>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</si>
  <si>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</si>
  <si>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</si>
  <si>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</si>
  <si>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</si>
  <si>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</si>
  <si>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</si>
  <si>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</si>
  <si>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</si>
  <si>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</si>
  <si>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</si>
  <si>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</si>
  <si>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</si>
  <si>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</si>
  <si>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</si>
  <si>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</si>
  <si>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</si>
  <si>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</si>
  <si>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</si>
  <si>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</si>
  <si>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</si>
  <si>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</si>
  <si>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</si>
  <si>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</si>
  <si>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</si>
  <si>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</si>
  <si>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</si>
  <si>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</si>
  <si>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</si>
  <si>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</si>
  <si>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</si>
  <si>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</si>
  <si>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</si>
  <si>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</si>
  <si>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</si>
  <si>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</si>
  <si>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</si>
  <si>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</si>
  <si>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</si>
  <si>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</si>
  <si>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</si>
  <si>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</si>
  <si>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</si>
  <si>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</si>
  <si>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</si>
  <si>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</si>
  <si>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</si>
  <si>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</si>
  <si>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</si>
  <si>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</si>
  <si>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</si>
  <si>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</si>
  <si>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</si>
  <si>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</si>
  <si>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</si>
  <si>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</si>
  <si>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</si>
  <si>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</si>
  <si>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</si>
  <si>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</si>
  <si>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</si>
  <si>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</si>
  <si>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</si>
  <si>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</si>
  <si>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</si>
  <si>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</si>
  <si>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</si>
  <si>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</si>
  <si>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</si>
  <si>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</si>
  <si>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</si>
  <si>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</si>
  <si>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</si>
  <si>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</si>
  <si>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</si>
  <si>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</si>
  <si>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</si>
  <si>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</si>
  <si>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</si>
  <si>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</si>
  <si>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</si>
  <si>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</si>
  <si>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</si>
  <si>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</si>
  <si>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</si>
  <si>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</si>
  <si>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</si>
  <si>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</si>
  <si>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</si>
  <si>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</si>
  <si>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</si>
  <si>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</si>
  <si>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</si>
  <si>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</si>
  <si>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</si>
  <si>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</si>
  <si>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</si>
  <si>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</si>
  <si>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</si>
  <si>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</si>
  <si>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</si>
  <si>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</si>
  <si>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</si>
  <si>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</si>
  <si>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</si>
  <si>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</si>
  <si>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</si>
  <si>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</si>
  <si>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</si>
  <si>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</si>
  <si>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</si>
  <si>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</si>
  <si>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</si>
  <si>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</si>
  <si>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</si>
  <si>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</si>
  <si>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</si>
  <si>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</si>
  <si>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</si>
  <si>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</si>
  <si>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</si>
  <si>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</si>
  <si>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</si>
  <si>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</si>
  <si>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</si>
  <si>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</si>
  <si>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</si>
  <si>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</si>
  <si>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</si>
  <si>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</si>
  <si>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</si>
  <si>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</si>
  <si>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</si>
  <si>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</si>
  <si>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</si>
  <si>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</si>
  <si>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</si>
  <si>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</si>
  <si>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</si>
  <si>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</si>
  <si>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</si>
  <si>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</si>
  <si>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</si>
  <si>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</si>
  <si>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</si>
  <si>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</si>
  <si>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</si>
  <si>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</si>
  <si>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</si>
  <si>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</si>
  <si>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</si>
  <si>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</si>
  <si>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</si>
  <si>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</si>
  <si>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</si>
  <si>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</si>
  <si>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</si>
  <si>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</si>
  <si>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</si>
  <si>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</si>
  <si>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</si>
  <si>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</si>
  <si>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</si>
  <si>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</si>
  <si>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</si>
  <si>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</si>
  <si>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</si>
  <si>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</si>
  <si>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</si>
  <si>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</si>
  <si>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</si>
  <si>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</si>
  <si>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</si>
  <si>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</si>
  <si>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</si>
  <si>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</si>
  <si>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</si>
  <si>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</si>
  <si>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</si>
  <si>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</si>
  <si>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</si>
  <si>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</si>
  <si>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</si>
  <si>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</si>
  <si>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</si>
  <si>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</si>
  <si>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</si>
  <si>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</si>
  <si>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</si>
  <si>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</si>
  <si>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</si>
  <si>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</si>
  <si>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</si>
  <si>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</si>
  <si>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</si>
  <si>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</si>
  <si>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</si>
  <si>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</si>
  <si>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</si>
  <si>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</si>
  <si>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</si>
  <si>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</si>
  <si>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</si>
  <si>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</si>
  <si>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</si>
  <si>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</si>
  <si>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</si>
  <si>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</si>
  <si>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</si>
  <si>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</si>
  <si>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</si>
  <si>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</si>
  <si>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</si>
  <si>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</si>
  <si>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</si>
  <si>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</si>
  <si>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</si>
  <si>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</si>
  <si>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</si>
  <si>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</si>
  <si>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</si>
  <si>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</si>
  <si>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</si>
  <si>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</si>
  <si>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</si>
  <si>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</si>
  <si>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</si>
  <si>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</si>
  <si>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</si>
  <si>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</si>
  <si>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</si>
  <si>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</si>
  <si>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</si>
  <si>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</si>
  <si>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</si>
  <si>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</si>
  <si>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</si>
  <si>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</si>
  <si>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</si>
  <si>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</si>
  <si>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</si>
  <si>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</si>
  <si>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</si>
  <si>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</si>
  <si>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</si>
  <si>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</si>
  <si>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</si>
  <si>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</si>
  <si>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</si>
  <si>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</si>
  <si>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</si>
  <si>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</si>
  <si>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</si>
  <si>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</si>
  <si>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</si>
  <si>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</si>
  <si>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</si>
  <si>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</si>
  <si>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</si>
  <si>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</si>
  <si>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</si>
  <si>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</si>
  <si>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</si>
  <si>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</si>
  <si>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</si>
  <si>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</si>
  <si>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</si>
  <si>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</si>
  <si>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</si>
  <si>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</si>
  <si>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</si>
  <si>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</si>
  <si>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</si>
  <si>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</si>
  <si>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</si>
  <si>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</si>
  <si>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</si>
  <si>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</si>
  <si>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</si>
  <si>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</si>
  <si>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</si>
  <si>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</si>
  <si>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</si>
  <si>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</si>
  <si>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</si>
  <si>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</si>
  <si>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</si>
  <si>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</si>
  <si>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</si>
  <si>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</si>
  <si>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</si>
  <si>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</si>
  <si>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</si>
  <si>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</si>
  <si>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</si>
  <si>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</si>
  <si>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</si>
  <si>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</si>
  <si>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</si>
  <si>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</si>
  <si>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</si>
  <si>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</si>
  <si>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</si>
  <si>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</si>
  <si>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</si>
  <si>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</si>
  <si>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</si>
  <si>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</si>
  <si>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</si>
  <si>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</si>
  <si>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</si>
  <si>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</si>
  <si>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</si>
  <si>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</si>
  <si>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</si>
  <si>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</si>
  <si>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</si>
  <si>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</si>
  <si>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</si>
  <si>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</si>
  <si>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</si>
  <si>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</si>
  <si>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</si>
  <si>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</si>
  <si>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</si>
  <si>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</si>
  <si>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</si>
  <si>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</si>
  <si>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</si>
  <si>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</si>
  <si>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</si>
  <si>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</si>
  <si>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</si>
  <si>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</si>
  <si>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</si>
  <si>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</si>
  <si>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</si>
  <si>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</si>
  <si>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</si>
  <si>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</si>
  <si>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</si>
  <si>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</si>
  <si>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</si>
  <si>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</si>
  <si>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</si>
  <si>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</si>
  <si>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</si>
  <si>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</si>
  <si>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</si>
  <si>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</si>
  <si>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</si>
  <si>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</si>
  <si>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</si>
  <si>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</si>
  <si>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</si>
  <si>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</si>
  <si>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</si>
  <si>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</si>
  <si>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</si>
  <si>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</si>
  <si>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</si>
  <si>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</si>
  <si>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</si>
  <si>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</si>
  <si>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</si>
  <si>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</si>
  <si>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</si>
  <si>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</si>
  <si>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</si>
  <si>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</si>
  <si>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</si>
  <si>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</si>
  <si>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</si>
  <si>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</si>
  <si>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</si>
  <si>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</si>
  <si>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</si>
  <si>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</si>
  <si>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</si>
  <si>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</si>
  <si>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</si>
  <si>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</si>
  <si>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</si>
  <si>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</si>
  <si>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</si>
  <si>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</si>
  <si>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</si>
  <si>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</si>
  <si>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</si>
  <si>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</si>
  <si>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</si>
  <si>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</si>
  <si>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</si>
  <si>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</si>
  <si>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</si>
  <si>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</si>
  <si>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</si>
  <si>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</si>
  <si>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</si>
  <si>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</si>
  <si>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</si>
  <si>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</si>
  <si>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</si>
  <si>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</si>
  <si>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</si>
  <si>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</si>
  <si>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</si>
  <si>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</si>
  <si>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</si>
  <si>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</si>
  <si>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</si>
  <si>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</si>
  <si>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</si>
  <si>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</si>
  <si>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</si>
  <si>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</si>
  <si>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</si>
  <si>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</si>
  <si>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</si>
  <si>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</si>
  <si>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</si>
  <si>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</si>
  <si>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</si>
  <si>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</si>
  <si>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</si>
  <si>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</si>
  <si>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</si>
  <si>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</si>
  <si>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</si>
  <si>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</si>
  <si>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</si>
  <si>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</si>
  <si>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</si>
  <si>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</si>
  <si>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</si>
  <si>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</si>
  <si>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</si>
  <si>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</si>
  <si>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</si>
  <si>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</si>
  <si>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</si>
  <si>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</si>
  <si>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</si>
  <si>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</si>
  <si>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</si>
  <si>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</si>
  <si>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</si>
  <si>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</si>
  <si>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</si>
  <si>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</si>
  <si>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</si>
  <si>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</si>
  <si>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</si>
  <si>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</si>
  <si>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</si>
  <si>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</si>
  <si>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</si>
  <si>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</si>
  <si>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</si>
  <si>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</si>
  <si>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</si>
  <si>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</si>
  <si>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</si>
  <si>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</si>
  <si>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</si>
  <si>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</si>
  <si>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</si>
  <si>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</si>
  <si>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</si>
  <si>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</si>
  <si>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</si>
  <si>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</si>
  <si>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</si>
  <si>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</si>
  <si>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</si>
  <si>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</si>
  <si>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</si>
  <si>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</si>
  <si>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</si>
  <si>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</si>
  <si>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</si>
  <si>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</si>
  <si>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</si>
  <si>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</si>
  <si>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</si>
  <si>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</si>
  <si>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</si>
  <si>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</si>
  <si>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</si>
  <si>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</si>
  <si>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</si>
  <si>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</si>
  <si>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</si>
  <si>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</si>
  <si>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</si>
  <si>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</si>
  <si>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</si>
  <si>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</si>
  <si>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</si>
  <si>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</si>
  <si>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</si>
  <si>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</si>
  <si>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</si>
  <si>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</si>
  <si>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</si>
  <si>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</si>
  <si>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</si>
  <si>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</si>
  <si>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</si>
  <si>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</si>
  <si>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</si>
  <si>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</si>
  <si>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</si>
  <si>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</si>
  <si>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</si>
  <si>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</si>
  <si>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</si>
  <si>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</si>
  <si>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</si>
  <si>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</si>
  <si>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</si>
  <si>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</si>
  <si>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</si>
  <si>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</si>
  <si>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</si>
  <si>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</si>
  <si>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</si>
  <si>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</si>
  <si>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</si>
  <si>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</si>
  <si>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</si>
  <si>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</si>
  <si>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</si>
  <si>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</si>
  <si>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</si>
  <si>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</si>
  <si>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</si>
  <si>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</si>
  <si>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</si>
  <si>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</si>
  <si>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</si>
  <si>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</si>
  <si>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</si>
  <si>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</si>
  <si>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</si>
  <si>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</si>
  <si>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</si>
  <si>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</si>
  <si>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</si>
  <si>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</si>
  <si>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</si>
  <si>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</si>
  <si>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</si>
  <si>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</si>
  <si>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</si>
  <si>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</si>
  <si>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</si>
  <si>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</si>
  <si>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</si>
  <si>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</si>
  <si>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</si>
  <si>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</si>
  <si>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</si>
  <si>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</si>
  <si>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</si>
  <si>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</si>
  <si>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</si>
  <si>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</si>
  <si>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</si>
  <si>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</si>
  <si>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</si>
  <si>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</si>
  <si>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</si>
  <si>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</si>
  <si>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</si>
  <si>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</si>
  <si>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</si>
  <si>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</si>
  <si>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</si>
  <si>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</si>
  <si>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</si>
  <si>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</si>
  <si>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</si>
  <si>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</si>
  <si>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</si>
  <si>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</si>
  <si>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</si>
  <si>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</si>
  <si>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</si>
  <si>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</si>
  <si>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</si>
  <si>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</si>
  <si>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</si>
  <si>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</si>
  <si>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</si>
  <si>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</si>
  <si>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</si>
  <si>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</si>
  <si>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</si>
  <si>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</si>
  <si>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</si>
  <si>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</si>
  <si>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</si>
  <si>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</si>
  <si>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</si>
  <si>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</si>
  <si>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</si>
  <si>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</si>
  <si>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</si>
  <si>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</si>
  <si>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</si>
  <si>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</si>
  <si>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</si>
  <si>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</si>
  <si>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</si>
  <si>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</si>
  <si>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</si>
  <si>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</si>
  <si>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</si>
  <si>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</si>
  <si>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</si>
  <si>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</si>
  <si>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</si>
  <si>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</si>
  <si>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</si>
  <si>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</si>
  <si>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</si>
  <si>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</si>
  <si>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</si>
  <si>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</si>
  <si>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</si>
  <si>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</si>
  <si>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</si>
  <si>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</si>
  <si>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</si>
  <si>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</si>
  <si>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</si>
  <si>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</si>
  <si>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</si>
  <si>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</si>
  <si>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</si>
  <si>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</si>
  <si>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</si>
  <si>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</si>
  <si>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</si>
  <si>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</si>
  <si>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</si>
  <si>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</si>
  <si>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</si>
  <si>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</si>
  <si>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</si>
  <si>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</si>
  <si>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</si>
  <si>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</si>
  <si>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</si>
  <si>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</si>
  <si>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</si>
  <si>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</si>
  <si>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</si>
  <si>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</si>
  <si>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</si>
  <si>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</si>
  <si>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</si>
  <si>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</si>
  <si>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</si>
  <si>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</si>
  <si>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</si>
  <si>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</si>
  <si>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</si>
  <si>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</si>
  <si>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</si>
  <si>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</si>
  <si>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</si>
  <si>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</si>
  <si>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</si>
  <si>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</si>
  <si>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</si>
  <si>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</si>
  <si>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</si>
  <si>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</si>
  <si>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</si>
  <si>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</si>
  <si>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</si>
  <si>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</si>
  <si>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</si>
  <si>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</si>
  <si>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</si>
  <si>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</si>
  <si>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</si>
  <si>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</si>
  <si>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</si>
  <si>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</si>
  <si>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</si>
  <si>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</si>
  <si>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</si>
  <si>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</si>
  <si>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</si>
  <si>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</si>
  <si>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</si>
  <si>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</si>
  <si>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</si>
  <si>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</si>
  <si>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</si>
  <si>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</si>
  <si>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</si>
  <si>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</si>
  <si>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</si>
  <si>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</si>
  <si>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</si>
  <si>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</si>
  <si>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</si>
  <si>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</si>
  <si>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</si>
  <si>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</si>
  <si>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</si>
  <si>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</si>
  <si>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</si>
  <si>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</si>
  <si>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</si>
  <si>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</si>
  <si>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</si>
  <si>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</si>
  <si>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</si>
  <si>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</si>
  <si>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</si>
  <si>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</si>
  <si>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</si>
  <si>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</si>
  <si>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</si>
  <si>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</si>
  <si>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</si>
  <si>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</si>
  <si>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</si>
  <si>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</si>
  <si>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</si>
  <si>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</si>
  <si>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</si>
  <si>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</si>
  <si>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</si>
  <si>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</si>
  <si>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</si>
  <si>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</si>
  <si>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</si>
  <si>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</si>
  <si>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</si>
  <si>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</si>
  <si>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</si>
  <si>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</si>
  <si>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</si>
  <si>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</si>
  <si>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</si>
  <si>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</si>
  <si>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</si>
  <si>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</si>
  <si>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</si>
  <si>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</si>
  <si>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</si>
  <si>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</si>
  <si>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</si>
  <si>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</si>
  <si>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</si>
  <si>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</si>
  <si>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</si>
  <si>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</si>
  <si>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</si>
  <si>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</si>
  <si>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</si>
  <si>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</si>
  <si>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</si>
  <si>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</si>
  <si>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</si>
  <si>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</si>
  <si>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</si>
  <si>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</si>
  <si>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</si>
  <si>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</si>
  <si>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</si>
  <si>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</si>
  <si>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</si>
  <si>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</si>
  <si>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</si>
  <si>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</si>
  <si>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</si>
  <si>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</si>
  <si>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</si>
  <si>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</si>
  <si>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</si>
  <si>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</si>
  <si>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</si>
  <si>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</si>
  <si>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</si>
  <si>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</si>
  <si>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</si>
  <si>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</si>
  <si>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</si>
  <si>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</si>
  <si>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</si>
  <si>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</si>
  <si>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</si>
  <si>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</si>
  <si>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</si>
  <si>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</si>
  <si>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</si>
  <si>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</si>
  <si>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</si>
  <si>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</si>
  <si>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</si>
  <si>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</si>
  <si>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</si>
  <si>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</si>
  <si>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</si>
  <si>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</si>
  <si>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</si>
  <si>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</si>
  <si>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</si>
  <si>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</si>
  <si>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</si>
  <si>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</si>
  <si>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</si>
  <si>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</si>
  <si>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</si>
  <si>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</si>
  <si>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</si>
  <si>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</si>
  <si>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</si>
  <si>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</si>
  <si>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</si>
  <si>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</si>
  <si>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</si>
  <si>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</si>
  <si>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</si>
  <si>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</si>
  <si>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</si>
  <si>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</si>
  <si>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</si>
  <si>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</si>
  <si>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</si>
  <si>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</si>
  <si>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</si>
  <si>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</si>
  <si>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</si>
  <si>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</si>
  <si>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</si>
  <si>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</si>
  <si>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</si>
  <si>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</si>
  <si>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</si>
  <si>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</si>
  <si>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</si>
  <si>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</si>
  <si>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</si>
  <si>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</si>
  <si>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</si>
  <si>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</si>
  <si>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</si>
  <si>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</si>
  <si>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</si>
  <si>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</si>
  <si>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</si>
  <si>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</si>
  <si>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</si>
  <si>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</si>
  <si>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</si>
  <si>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</si>
  <si>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</si>
  <si>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</si>
  <si>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</si>
  <si>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</si>
  <si>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</si>
  <si>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</si>
  <si>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</si>
  <si>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</si>
  <si>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</si>
  <si>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</si>
  <si>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</si>
  <si>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</si>
  <si>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</si>
  <si>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</si>
  <si>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</si>
  <si>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</si>
  <si>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</si>
  <si>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</si>
  <si>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</si>
  <si>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</si>
  <si>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</si>
  <si>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</si>
  <si>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</si>
  <si>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</si>
  <si>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</si>
  <si>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</si>
  <si>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</si>
  <si>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</si>
  <si>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</si>
  <si>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</si>
  <si>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</si>
  <si>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</si>
  <si>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</si>
  <si>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</si>
  <si>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</si>
  <si>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</si>
  <si>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</si>
  <si>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</si>
  <si>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</si>
  <si>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</si>
  <si>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</si>
  <si>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</si>
  <si>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</si>
  <si>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</si>
  <si>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</si>
  <si>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</si>
  <si>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</si>
  <si>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</si>
  <si>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</si>
  <si>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</si>
  <si>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</si>
  <si>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</si>
  <si>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</si>
  <si>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</si>
  <si>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</si>
  <si>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</si>
  <si>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</si>
  <si>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</si>
  <si>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</si>
  <si>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</si>
  <si>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</si>
  <si>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</si>
  <si>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</si>
  <si>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</si>
  <si>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</si>
  <si>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</si>
  <si>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</si>
  <si>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</si>
  <si>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</si>
  <si>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</si>
  <si>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</si>
  <si>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</si>
  <si>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</si>
  <si>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</si>
  <si>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</si>
  <si>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</si>
  <si>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</si>
  <si>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</si>
  <si>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</si>
  <si>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</si>
  <si>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</si>
  <si>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</si>
  <si>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</si>
  <si>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</si>
  <si>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</si>
  <si>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</si>
  <si>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</si>
  <si>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</si>
  <si>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</si>
  <si>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</si>
  <si>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</si>
  <si>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</si>
  <si>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</si>
  <si>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</si>
  <si>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</si>
  <si>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</si>
  <si>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</si>
  <si>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</si>
  <si>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</si>
  <si>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</si>
  <si>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</si>
  <si>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</si>
  <si>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</si>
  <si>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</si>
  <si>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</si>
  <si>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</si>
  <si>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</si>
  <si>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</si>
  <si>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</si>
  <si>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</si>
  <si>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</si>
  <si>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</si>
  <si>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</si>
  <si>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</si>
  <si>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</si>
  <si>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</si>
  <si>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</si>
  <si>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</si>
  <si>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</si>
  <si>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</si>
  <si>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</si>
  <si>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</si>
  <si>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</si>
  <si>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</si>
  <si>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</si>
  <si>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</si>
  <si>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</si>
  <si>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</si>
  <si>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</si>
  <si>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</si>
  <si>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</si>
  <si>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</si>
  <si>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</si>
  <si>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</si>
  <si>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</si>
  <si>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</si>
  <si>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</si>
  <si>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</si>
  <si>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</si>
  <si>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</si>
  <si>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</si>
  <si>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</si>
  <si>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</si>
  <si>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</si>
  <si>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</si>
  <si>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</si>
  <si>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</si>
  <si>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</si>
  <si>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</si>
  <si>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</si>
  <si>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</si>
  <si>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</si>
  <si>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</si>
  <si>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</si>
  <si>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</si>
  <si>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</si>
  <si>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</si>
  <si>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</si>
  <si>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</si>
  <si>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</si>
  <si>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</si>
  <si>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</si>
  <si>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</si>
  <si>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</si>
  <si>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</si>
  <si>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</si>
  <si>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</si>
  <si>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</si>
  <si>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</si>
  <si>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</si>
  <si>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</si>
  <si>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</si>
  <si>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</si>
  <si>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</si>
  <si>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</si>
  <si>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</si>
  <si>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</si>
  <si>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</si>
  <si>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</si>
  <si>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</si>
  <si>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</si>
  <si>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</si>
  <si>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</si>
  <si>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</si>
  <si>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</si>
  <si>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</si>
  <si>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</si>
  <si>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</si>
  <si>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</si>
  <si>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</si>
  <si>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</si>
  <si>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</si>
  <si>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</si>
  <si>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</si>
  <si>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</si>
  <si>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</si>
  <si>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</si>
  <si>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</si>
  <si>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</si>
  <si>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</si>
  <si>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</si>
  <si>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</si>
  <si>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</si>
  <si>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</si>
  <si>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</si>
  <si>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</si>
  <si>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</si>
  <si>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</si>
  <si>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</si>
  <si>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</si>
  <si>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</si>
  <si>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</si>
  <si>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</si>
  <si>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</si>
  <si>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</si>
  <si>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</si>
  <si>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</si>
  <si>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</si>
  <si>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</si>
  <si>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</si>
  <si>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</si>
  <si>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</si>
  <si>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</si>
  <si>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</si>
  <si>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</si>
  <si>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</si>
  <si>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</si>
  <si>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</si>
  <si>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</si>
  <si>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</si>
  <si>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</si>
  <si>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</si>
  <si>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</si>
  <si>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</si>
  <si>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</si>
  <si>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</si>
  <si>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</si>
  <si>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</si>
  <si>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</si>
  <si>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</si>
  <si>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</si>
  <si>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</si>
  <si>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</si>
  <si>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</si>
  <si>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</si>
  <si>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</si>
  <si>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</si>
  <si>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</si>
  <si>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</si>
  <si>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</si>
  <si>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</si>
  <si>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</si>
  <si>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</si>
  <si>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</si>
  <si>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</si>
  <si>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</si>
  <si>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</si>
  <si>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</si>
  <si>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</si>
  <si>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</si>
  <si>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</si>
  <si>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</si>
  <si>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</si>
  <si>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</si>
  <si>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</si>
  <si>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</si>
  <si>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</si>
  <si>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</si>
  <si>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</si>
  <si>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</si>
  <si>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</si>
  <si>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</si>
  <si>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</si>
  <si>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</si>
  <si>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</si>
  <si>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</si>
  <si>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</si>
  <si>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</si>
  <si>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</si>
  <si>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</si>
  <si>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</si>
  <si>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</si>
  <si>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</si>
  <si>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</si>
  <si>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</si>
  <si>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</si>
  <si>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</si>
  <si>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</si>
  <si>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</si>
  <si>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</si>
  <si>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</si>
  <si>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</si>
  <si>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</si>
  <si>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</si>
  <si>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</si>
  <si>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</si>
  <si>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</si>
  <si>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</si>
  <si>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</si>
  <si>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</si>
  <si>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</si>
  <si>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</si>
  <si>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</si>
  <si>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</si>
  <si>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</si>
  <si>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</si>
  <si>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</si>
  <si>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</si>
  <si>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</si>
  <si>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</si>
  <si>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</si>
  <si>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</si>
  <si>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</si>
  <si>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</si>
  <si>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</si>
  <si>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</si>
  <si>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</si>
  <si>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</si>
  <si>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</si>
  <si>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</si>
  <si>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</si>
  <si>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</si>
  <si>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</si>
  <si>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</si>
  <si>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</si>
  <si>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</si>
  <si>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</si>
  <si>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</si>
  <si>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</si>
  <si>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</si>
  <si>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</si>
  <si>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</si>
  <si>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</si>
  <si>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</si>
  <si>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</si>
  <si>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</si>
  <si>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</si>
  <si>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</si>
  <si>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</si>
  <si>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</si>
  <si>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</si>
  <si>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</si>
  <si>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</si>
  <si>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</si>
  <si>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</si>
  <si>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</si>
  <si>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</si>
  <si>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</si>
  <si>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</si>
  <si>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</si>
  <si>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</si>
  <si>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</si>
  <si>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</si>
  <si>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</si>
  <si>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</si>
  <si>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</si>
  <si>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</si>
  <si>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</si>
  <si>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</si>
  <si>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</si>
  <si>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</si>
  <si>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</si>
  <si>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</si>
  <si>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</si>
  <si>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</si>
  <si>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</si>
  <si>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</si>
  <si>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</si>
  <si>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</si>
  <si>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</si>
  <si>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</si>
  <si>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</si>
  <si>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</si>
  <si>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</si>
  <si>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</si>
  <si>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</si>
  <si>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</si>
  <si>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</si>
  <si>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</si>
  <si>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</si>
  <si>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</si>
  <si>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</si>
  <si>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</si>
  <si>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</si>
  <si>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</si>
  <si>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</si>
  <si>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</si>
  <si>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</si>
  <si>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</si>
  <si>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</si>
  <si>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</si>
  <si>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</si>
  <si>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</si>
  <si>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</si>
  <si>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</si>
  <si>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</si>
  <si>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</si>
  <si>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</si>
  <si>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</si>
  <si>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</si>
  <si>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</si>
  <si>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</si>
  <si>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</si>
  <si>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</si>
  <si>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</si>
  <si>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</si>
  <si>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</si>
  <si>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</si>
  <si>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</si>
  <si>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</si>
  <si>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</si>
  <si>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</si>
  <si>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</si>
  <si>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</si>
  <si>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</si>
  <si>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</si>
  <si>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</si>
  <si>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</si>
  <si>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</si>
  <si>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</si>
  <si>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</si>
  <si>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</si>
  <si>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</si>
  <si>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</si>
  <si>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</si>
  <si>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</si>
  <si>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</si>
  <si>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</si>
  <si>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</si>
  <si>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</si>
  <si>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</si>
  <si>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</si>
  <si>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</si>
  <si>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</si>
  <si>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</si>
  <si>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</si>
  <si>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</si>
  <si>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</si>
  <si>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</si>
  <si>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</si>
  <si>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</si>
  <si>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</si>
  <si>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</si>
  <si>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</si>
  <si>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</si>
  <si>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</si>
  <si>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</si>
  <si>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</si>
  <si>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</si>
  <si>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</si>
  <si>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</si>
  <si>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</si>
  <si>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</si>
  <si>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</si>
  <si>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</si>
  <si>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</si>
  <si>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</si>
  <si>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</si>
  <si>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</si>
  <si>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</si>
  <si>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</si>
  <si>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</si>
  <si>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</si>
  <si>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</si>
  <si>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</si>
  <si>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</si>
  <si>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</si>
  <si>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</si>
  <si>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</si>
  <si>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</si>
  <si>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</si>
  <si>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</si>
  <si>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</si>
  <si>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</si>
  <si>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</si>
  <si>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</si>
  <si>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</si>
  <si>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</si>
  <si>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</si>
  <si>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</si>
  <si>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</si>
  <si>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</si>
  <si>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</si>
  <si>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</si>
  <si>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</si>
  <si>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</si>
  <si>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</si>
  <si>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</si>
  <si>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</si>
  <si>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</si>
  <si>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</si>
  <si>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</si>
  <si>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</si>
  <si>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</si>
  <si>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</si>
  <si>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</si>
  <si>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</si>
  <si>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</si>
  <si>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</si>
  <si>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</si>
  <si>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</si>
  <si>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</si>
  <si>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</si>
  <si>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</si>
  <si>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</si>
  <si>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</si>
  <si>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</si>
  <si>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</si>
  <si>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</si>
  <si>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</si>
  <si>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</si>
  <si>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</si>
  <si>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</si>
  <si>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</si>
  <si>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</si>
  <si>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</si>
  <si>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</si>
  <si>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</si>
  <si>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</si>
  <si>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</si>
  <si>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</si>
  <si>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</si>
  <si>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</si>
  <si>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</si>
  <si>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</si>
  <si>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</si>
  <si>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</si>
  <si>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</si>
  <si>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</si>
  <si>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</si>
  <si>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</si>
  <si>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</si>
  <si>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</si>
  <si>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</si>
  <si>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</si>
  <si>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</si>
  <si>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</si>
  <si>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</si>
  <si>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</si>
  <si>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</si>
  <si>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</si>
  <si>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</si>
  <si>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</si>
  <si>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</si>
  <si>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</si>
  <si>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</si>
  <si>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</si>
  <si>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</si>
  <si>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</si>
  <si>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</si>
  <si>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</si>
  <si>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</si>
  <si>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</si>
  <si>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</si>
  <si>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</si>
  <si>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</si>
  <si>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</si>
  <si>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</si>
  <si>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</si>
  <si>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</si>
  <si>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</si>
  <si>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</si>
  <si>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</si>
  <si>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</si>
  <si>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</si>
  <si>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</si>
  <si>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</si>
  <si>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</si>
  <si>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</si>
  <si>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</si>
  <si>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</si>
  <si>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</si>
  <si>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</si>
  <si>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</si>
  <si>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</si>
  <si>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</si>
  <si>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</si>
  <si>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</si>
  <si>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</si>
  <si>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</si>
  <si>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</si>
  <si>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</si>
  <si>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</si>
  <si>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</si>
  <si>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</si>
  <si>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</si>
  <si>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</si>
  <si>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</si>
  <si>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</si>
  <si>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</si>
  <si>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</si>
  <si>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</si>
  <si>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</si>
  <si>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</si>
  <si>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</si>
  <si>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</si>
  <si>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</si>
  <si>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</si>
  <si>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</si>
  <si>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</si>
  <si>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</si>
  <si>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</si>
  <si>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</si>
  <si>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</si>
  <si>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</si>
  <si>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</si>
  <si>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</si>
  <si>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</si>
  <si>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</si>
  <si>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</si>
  <si>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</si>
  <si>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</si>
  <si>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</si>
  <si>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</si>
  <si>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</si>
  <si>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</si>
  <si>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</si>
  <si>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</si>
  <si>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</si>
  <si>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</si>
  <si>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</si>
  <si>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</si>
  <si>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</si>
  <si>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</si>
  <si>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</si>
  <si>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</si>
  <si>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</si>
  <si>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</si>
  <si>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</si>
  <si>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</si>
  <si>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</si>
  <si>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</si>
  <si>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</si>
  <si>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</si>
  <si>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</si>
  <si>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</si>
  <si>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</si>
  <si>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</si>
  <si>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</si>
  <si>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</si>
  <si>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</si>
  <si>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</si>
  <si>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</si>
  <si>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</si>
  <si>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</si>
  <si>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</si>
  <si>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</si>
  <si>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</si>
  <si>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</si>
  <si>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</si>
  <si>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</si>
  <si>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</si>
  <si>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</si>
  <si>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</si>
  <si>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</si>
  <si>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</si>
  <si>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</si>
  <si>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</si>
  <si>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</si>
  <si>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</si>
  <si>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</si>
  <si>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</si>
  <si>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</si>
  <si>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</si>
  <si>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</si>
  <si>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</si>
  <si>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</si>
  <si>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</si>
  <si>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</si>
  <si>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</si>
  <si>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</si>
  <si>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</si>
  <si>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</si>
  <si>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</si>
  <si>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</si>
  <si>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</si>
  <si>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</si>
  <si>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</si>
  <si>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</si>
  <si>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</si>
  <si>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</si>
  <si>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</si>
  <si>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</si>
  <si>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</si>
  <si>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</si>
  <si>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</si>
  <si>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</si>
  <si>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</si>
  <si>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</si>
  <si>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</si>
  <si>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</si>
  <si>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</si>
  <si>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</si>
  <si>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</si>
  <si>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</si>
  <si>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</si>
  <si>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</si>
  <si>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</si>
  <si>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</si>
  <si>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</si>
  <si>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</si>
  <si>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</si>
  <si>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</si>
  <si>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</si>
  <si>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</si>
  <si>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</si>
  <si>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</si>
  <si>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</si>
  <si>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</si>
  <si>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</si>
  <si>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</si>
  <si>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</si>
  <si>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</si>
  <si>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</si>
  <si>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</si>
  <si>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</si>
  <si>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</si>
  <si>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</si>
  <si>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</si>
  <si>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</si>
  <si>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</si>
  <si>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</si>
  <si>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</si>
  <si>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</si>
  <si>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</si>
  <si>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</si>
  <si>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</si>
  <si>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</si>
  <si>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</si>
  <si>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</si>
  <si>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</si>
  <si>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</si>
  <si>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</si>
  <si>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</si>
  <si>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</si>
  <si>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</si>
  <si>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</si>
  <si>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</si>
  <si>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</si>
  <si>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</si>
  <si>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</si>
  <si>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</si>
  <si>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</si>
  <si>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</si>
  <si>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</si>
  <si>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</si>
  <si>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</si>
  <si>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</si>
  <si>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</si>
  <si>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</si>
  <si>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</si>
  <si>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</si>
  <si>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</si>
  <si>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</si>
  <si>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</si>
  <si>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</si>
  <si>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</si>
  <si>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</si>
  <si>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</si>
  <si>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</si>
  <si>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</si>
  <si>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</si>
  <si>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</si>
  <si>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</si>
  <si>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</si>
  <si>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</si>
  <si>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</si>
  <si>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</si>
  <si>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</si>
  <si>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</si>
  <si>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</si>
  <si>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</si>
  <si>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</si>
  <si>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</si>
  <si>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</si>
  <si>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</si>
  <si>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</si>
  <si>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</si>
  <si>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</si>
  <si>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</si>
  <si>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</si>
  <si>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</si>
  <si>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</si>
  <si>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</si>
  <si>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</si>
  <si>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</si>
  <si>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</si>
  <si>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</si>
  <si>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</si>
  <si>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</si>
  <si>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</si>
  <si>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</si>
  <si>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</si>
  <si>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</si>
  <si>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</si>
  <si>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</si>
  <si>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</si>
  <si>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</si>
  <si>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</si>
  <si>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</si>
  <si>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</si>
  <si>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</si>
  <si>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</si>
  <si>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</si>
  <si>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</si>
  <si>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</si>
  <si>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</si>
  <si>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</si>
  <si>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</si>
  <si>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</si>
  <si>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</si>
  <si>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</si>
  <si>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</si>
  <si>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</si>
  <si>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</si>
  <si>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</si>
  <si>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</si>
  <si>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</si>
  <si>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</si>
  <si>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</si>
  <si>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</si>
  <si>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</si>
  <si>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</si>
  <si>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</si>
  <si>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</si>
  <si>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</si>
  <si>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</si>
  <si>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</si>
  <si>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</si>
  <si>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</si>
  <si>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</si>
  <si>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</si>
  <si>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</si>
  <si>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</si>
  <si>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</si>
  <si>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</si>
  <si>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</si>
  <si>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</si>
  <si>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</si>
  <si>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</si>
  <si>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</si>
  <si>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</si>
  <si>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</si>
  <si>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</si>
  <si>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</si>
  <si>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</si>
  <si>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</si>
  <si>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</si>
  <si>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</si>
  <si>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</si>
  <si>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</si>
  <si>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</si>
  <si>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</si>
  <si>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</si>
  <si>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</si>
  <si>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</si>
  <si>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</si>
  <si>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</si>
  <si>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</si>
  <si>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</si>
  <si>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</si>
  <si>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</si>
  <si>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</si>
  <si>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</si>
  <si>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</si>
  <si>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</si>
  <si>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</si>
  <si>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</si>
  <si>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</si>
  <si>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</si>
  <si>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</si>
  <si>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</si>
  <si>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</si>
  <si>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</si>
  <si>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</si>
  <si>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</si>
  <si>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</si>
  <si>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</si>
  <si>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</si>
  <si>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</si>
  <si>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</si>
  <si>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</si>
  <si>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</si>
  <si>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</si>
  <si>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</si>
  <si>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</si>
  <si>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</si>
  <si>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</si>
  <si>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</si>
  <si>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</si>
  <si>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</si>
  <si>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</si>
  <si>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</si>
  <si>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</si>
  <si>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</si>
  <si>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</si>
  <si>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</si>
  <si>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</si>
  <si>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</si>
  <si>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</si>
  <si>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</si>
  <si>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</si>
  <si>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</si>
  <si>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</si>
  <si>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</si>
  <si>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</si>
  <si>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</si>
  <si>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</si>
  <si>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</si>
  <si>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</si>
  <si>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</si>
  <si>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</si>
  <si>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</si>
  <si>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</si>
  <si>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</si>
  <si>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</si>
  <si>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</si>
  <si>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</si>
  <si>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</si>
  <si>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</si>
  <si>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</si>
  <si>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</si>
  <si>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</si>
  <si>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</si>
  <si>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</si>
  <si>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</si>
  <si>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</si>
  <si>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</si>
  <si>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</si>
  <si>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</si>
  <si>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</si>
  <si>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</si>
  <si>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</si>
  <si>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</si>
  <si>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</si>
  <si>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</si>
  <si>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</si>
  <si>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</si>
  <si>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</si>
  <si>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</si>
  <si>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</si>
  <si>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</si>
  <si>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</si>
  <si>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</si>
  <si>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</si>
  <si>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</si>
  <si>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</si>
  <si>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</si>
  <si>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</si>
  <si>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</si>
  <si>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</si>
  <si>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</si>
  <si>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</si>
  <si>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</si>
  <si>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</si>
  <si>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</si>
  <si>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</si>
  <si>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</si>
  <si>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</si>
  <si>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</si>
  <si>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</si>
  <si>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</si>
  <si>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</si>
  <si>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</si>
  <si>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</si>
  <si>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</si>
  <si>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</si>
  <si>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</si>
  <si>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</si>
  <si>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</si>
  <si>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</si>
  <si>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</si>
  <si>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</si>
  <si>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</si>
  <si>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</si>
  <si>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</si>
  <si>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</si>
  <si>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</si>
  <si>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</si>
  <si>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</si>
  <si>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</si>
  <si>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</si>
  <si>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</si>
  <si>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</si>
  <si>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</si>
  <si>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</si>
  <si>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</si>
  <si>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</si>
  <si>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</si>
  <si>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</si>
  <si>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</si>
  <si>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</si>
  <si>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</si>
  <si>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</si>
  <si>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</si>
  <si>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</si>
  <si>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</si>
  <si>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</si>
  <si>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</si>
  <si>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</si>
  <si>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</si>
  <si>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</si>
  <si>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</si>
  <si>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</si>
  <si>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</si>
  <si>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</si>
  <si>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</si>
  <si>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</si>
  <si>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</si>
  <si>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</si>
  <si>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</si>
  <si>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</si>
  <si>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</si>
  <si>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</si>
  <si>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</si>
  <si>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</si>
  <si>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</si>
  <si>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</si>
  <si>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</si>
  <si>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</si>
  <si>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</si>
  <si>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</si>
  <si>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</si>
  <si>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</si>
  <si>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</si>
  <si>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</si>
  <si>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</si>
  <si>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</si>
  <si>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</si>
  <si>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</si>
  <si>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</si>
  <si>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</si>
  <si>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</si>
  <si>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</si>
  <si>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</si>
  <si>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</si>
  <si>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</si>
  <si>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</si>
  <si>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</si>
  <si>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</si>
  <si>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</si>
  <si>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</si>
  <si>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</si>
  <si>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</si>
  <si>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</si>
  <si>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</si>
  <si>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</si>
  <si>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</si>
  <si>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</si>
  <si>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</si>
  <si>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</si>
  <si>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</si>
  <si>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</si>
  <si>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</si>
  <si>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</si>
  <si>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</si>
  <si>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</si>
  <si>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</si>
  <si>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</si>
  <si>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</si>
  <si>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</si>
  <si>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</si>
  <si>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</si>
  <si>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</si>
  <si>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</si>
  <si>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</si>
  <si>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</si>
  <si>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</si>
  <si>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</si>
  <si>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</si>
  <si>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</si>
  <si>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</si>
  <si>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</si>
  <si>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</si>
  <si>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</si>
  <si>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</si>
  <si>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</si>
  <si>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</si>
  <si>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</si>
  <si>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</si>
  <si>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</si>
  <si>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</si>
  <si>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</si>
  <si>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</si>
  <si>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</si>
  <si>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</si>
  <si>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</si>
  <si>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</si>
  <si>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</si>
  <si>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</si>
  <si>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</si>
  <si>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</si>
  <si>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</si>
  <si>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</si>
  <si>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</si>
  <si>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</si>
  <si>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</si>
  <si>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</si>
  <si>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</si>
  <si>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</si>
  <si>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</si>
  <si>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</si>
  <si>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</si>
  <si>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</si>
  <si>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</si>
  <si>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</si>
  <si>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</si>
  <si>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</si>
  <si>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</si>
  <si>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</si>
  <si>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</si>
  <si>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</si>
  <si>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</si>
  <si>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</si>
  <si>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</si>
  <si>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</si>
  <si>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</si>
  <si>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</si>
  <si>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</si>
  <si>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</si>
  <si>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</si>
  <si>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</si>
  <si>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</si>
  <si>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</si>
  <si>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</si>
  <si>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</si>
  <si>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</si>
  <si>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</si>
  <si>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</si>
  <si>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</si>
  <si>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</si>
  <si>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</si>
  <si>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</si>
  <si>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</si>
  <si>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</si>
  <si>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</si>
  <si>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</si>
  <si>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</si>
  <si>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</si>
  <si>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</si>
  <si>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</si>
  <si>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</si>
  <si>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</si>
  <si>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</si>
  <si>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</si>
  <si>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</si>
  <si>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</si>
  <si>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</si>
  <si>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</si>
  <si>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</si>
  <si>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</si>
  <si>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</si>
  <si>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</si>
  <si>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</si>
  <si>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</si>
  <si>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</si>
  <si>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</si>
  <si>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</si>
  <si>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</si>
  <si>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</si>
  <si>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</si>
  <si>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</si>
  <si>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</si>
  <si>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</si>
  <si>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</si>
  <si>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</si>
  <si>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</si>
  <si>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</si>
  <si>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</si>
  <si>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</si>
  <si>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</si>
  <si>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</si>
  <si>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</si>
  <si>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</si>
  <si>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</si>
  <si>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</si>
  <si>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</si>
  <si>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</si>
  <si>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</si>
  <si>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</si>
  <si>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</si>
  <si>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</si>
  <si>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</si>
  <si>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</si>
  <si>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</si>
  <si>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</si>
  <si>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</si>
  <si>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</si>
  <si>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</si>
  <si>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</si>
  <si>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</si>
  <si>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</si>
  <si>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</si>
  <si>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</si>
  <si>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</si>
  <si>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</si>
  <si>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</si>
  <si>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</si>
  <si>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</si>
  <si>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</si>
  <si>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</si>
  <si>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</si>
  <si>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</si>
  <si>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</si>
  <si>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</si>
  <si>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</si>
  <si>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</si>
  <si>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</si>
  <si>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</si>
  <si>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</si>
  <si>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</si>
  <si>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</si>
  <si>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</si>
  <si>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</si>
  <si>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</si>
  <si>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</si>
  <si>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</si>
  <si>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</si>
  <si>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</si>
  <si>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</si>
  <si>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</si>
  <si>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</si>
  <si>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</si>
  <si>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</si>
  <si>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</si>
  <si>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</si>
  <si>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</si>
  <si>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</si>
  <si>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</si>
  <si>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</si>
  <si>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</si>
  <si>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</si>
  <si>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</si>
  <si>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</si>
  <si>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</si>
  <si>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</si>
  <si>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</si>
  <si>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</si>
  <si>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</si>
  <si>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</si>
  <si>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</si>
  <si>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</si>
  <si>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</si>
  <si>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</si>
  <si>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</si>
  <si>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</si>
  <si>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</si>
  <si>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</si>
  <si>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</si>
  <si>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</si>
  <si>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</si>
  <si>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</si>
  <si>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</si>
  <si>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</si>
  <si>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</si>
  <si>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</si>
  <si>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</si>
  <si>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</si>
  <si>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</si>
  <si>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</si>
  <si>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</si>
  <si>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</si>
  <si>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</si>
  <si>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</si>
  <si>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</si>
  <si>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</si>
  <si>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</si>
  <si>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</si>
  <si>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</si>
  <si>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</si>
  <si>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</si>
  <si>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</si>
  <si>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</si>
  <si>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</si>
  <si>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</si>
  <si>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</si>
  <si>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</si>
  <si>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</si>
  <si>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</si>
  <si>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</si>
  <si>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</si>
  <si>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</si>
  <si>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</si>
  <si>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</si>
  <si>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</si>
  <si>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</si>
  <si>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</si>
  <si>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</si>
  <si>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</si>
  <si>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</si>
  <si>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</si>
  <si>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</si>
  <si>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</si>
  <si>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</si>
  <si>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</si>
  <si>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</si>
  <si>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</si>
  <si>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</si>
  <si>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</si>
  <si>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</si>
  <si>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</si>
  <si>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</si>
  <si>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</si>
  <si>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</si>
  <si>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</si>
  <si>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</si>
  <si>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</si>
  <si>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</si>
  <si>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</si>
  <si>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</si>
  <si>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</si>
  <si>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</si>
  <si>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</si>
  <si>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</si>
  <si>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</si>
  <si>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</si>
  <si>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</si>
  <si>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</si>
  <si>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</si>
  <si>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</si>
  <si>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</si>
  <si>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</si>
  <si>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</si>
  <si>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</si>
  <si>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</si>
  <si>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</si>
  <si>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</si>
  <si>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</si>
  <si>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</si>
  <si>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</si>
  <si>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</si>
  <si>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</si>
  <si>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</si>
  <si>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</si>
  <si>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</si>
  <si>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</si>
  <si>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</si>
  <si>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</si>
  <si>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</si>
  <si>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</si>
  <si>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</si>
  <si>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</si>
  <si>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</si>
  <si>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</si>
  <si>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</si>
  <si>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</si>
  <si>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</si>
  <si>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</si>
  <si>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</si>
  <si>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</si>
  <si>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</si>
  <si>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</si>
  <si>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</si>
  <si>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</si>
  <si>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</si>
  <si>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</si>
  <si>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</si>
  <si>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</si>
  <si>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</si>
  <si>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</si>
  <si>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</si>
  <si>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</si>
  <si>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</si>
  <si>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</si>
  <si>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</si>
  <si>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</si>
  <si>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</si>
  <si>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</si>
  <si>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</si>
  <si>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</si>
  <si>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</si>
  <si>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</si>
  <si>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</si>
  <si>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</si>
  <si>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</si>
  <si>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</si>
  <si>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</si>
  <si>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</si>
  <si>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</si>
  <si>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</si>
  <si>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</si>
  <si>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</si>
  <si>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</si>
  <si>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</si>
  <si>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</si>
  <si>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</si>
  <si>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</si>
  <si>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</si>
  <si>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</si>
  <si>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</si>
  <si>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</si>
  <si>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</si>
  <si>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</si>
  <si>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</si>
  <si>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</si>
  <si>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</si>
  <si>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</si>
  <si>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</si>
  <si>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</si>
  <si>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</si>
  <si>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</si>
  <si>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</si>
  <si>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</si>
  <si>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</si>
  <si>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</si>
  <si>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</si>
  <si>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</si>
  <si>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</si>
  <si>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</si>
  <si>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</si>
  <si>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</si>
  <si>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</si>
  <si>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</si>
  <si>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</si>
  <si>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</si>
  <si>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</si>
  <si>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</si>
  <si>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</si>
  <si>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</si>
  <si>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</si>
  <si>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</si>
  <si>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</si>
  <si>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</si>
  <si>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</si>
  <si>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</si>
  <si>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</si>
  <si>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</si>
  <si>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</si>
  <si>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</si>
  <si>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</si>
  <si>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</si>
  <si>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</si>
  <si>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</si>
  <si>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</si>
  <si>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</si>
  <si>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</si>
  <si>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</si>
  <si>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</si>
  <si>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</si>
  <si>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</si>
  <si>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</si>
  <si>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</si>
  <si>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</si>
  <si>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</si>
  <si>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</si>
  <si>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</si>
  <si>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</si>
  <si>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</si>
  <si>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</si>
  <si>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</si>
  <si>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</si>
  <si>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</si>
  <si>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</si>
  <si>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</si>
  <si>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</si>
  <si>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</si>
  <si>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</si>
  <si>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</si>
  <si>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</si>
  <si>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</si>
  <si>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</si>
  <si>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</si>
  <si>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</si>
  <si>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</si>
  <si>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</si>
  <si>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</si>
  <si>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</si>
  <si>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</si>
  <si>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</si>
  <si>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</si>
  <si>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</si>
  <si>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</si>
  <si>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</si>
  <si>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</si>
  <si>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</si>
  <si>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</si>
  <si>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</si>
  <si>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</si>
  <si>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</si>
  <si>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</si>
  <si>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</si>
  <si>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</si>
  <si>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</si>
  <si>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</si>
  <si>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</si>
  <si>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</si>
  <si>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</si>
  <si>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</si>
  <si>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</si>
  <si>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</si>
  <si>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</si>
  <si>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</si>
  <si>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</si>
  <si>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</si>
  <si>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</si>
  <si>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</si>
  <si>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</si>
  <si>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</si>
  <si>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</si>
  <si>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</si>
  <si>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</si>
  <si>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</si>
  <si>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</si>
  <si>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</si>
  <si>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</si>
  <si>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</si>
  <si>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</si>
  <si>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</si>
  <si>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</si>
  <si>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</si>
  <si>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</si>
  <si>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</si>
  <si>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</si>
  <si>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</si>
  <si>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</si>
  <si>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</si>
  <si>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</si>
  <si>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</si>
  <si>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</si>
  <si>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</si>
  <si>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</si>
  <si>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</si>
  <si>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</si>
  <si>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</si>
  <si>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</si>
  <si>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</si>
  <si>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</si>
  <si>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</si>
  <si>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</si>
  <si>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</si>
  <si>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</si>
  <si>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</si>
  <si>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</si>
  <si>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</si>
  <si>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</si>
  <si>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</si>
  <si>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</si>
  <si>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</si>
  <si>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</si>
  <si>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</si>
  <si>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</si>
  <si>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</si>
  <si>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</si>
  <si>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</si>
  <si>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</si>
  <si>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</si>
  <si>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</si>
  <si>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</si>
  <si>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</si>
  <si>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</si>
  <si>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</si>
  <si>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</si>
  <si>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</si>
  <si>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</si>
  <si>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</si>
  <si>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</si>
  <si>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</si>
  <si>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</si>
  <si>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</si>
  <si>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</si>
  <si>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</si>
  <si>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</si>
  <si>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</si>
  <si>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</si>
  <si>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</si>
  <si>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</si>
  <si>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</si>
  <si>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</si>
  <si>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</si>
  <si>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</si>
  <si>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</si>
  <si>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</si>
  <si>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</si>
  <si>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</si>
  <si>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</si>
  <si>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</si>
  <si>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</si>
  <si>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</si>
  <si>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</si>
  <si>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</si>
  <si>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</si>
  <si>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</si>
  <si>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</si>
  <si>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</si>
  <si>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</si>
  <si>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</si>
  <si>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</si>
  <si>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</si>
  <si>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</si>
  <si>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</si>
  <si>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</si>
  <si>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</si>
  <si>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</si>
  <si>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</si>
  <si>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</si>
  <si>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</si>
  <si>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</si>
  <si>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</si>
  <si>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</si>
  <si>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</si>
  <si>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</si>
  <si>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</si>
  <si>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</si>
  <si>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</si>
  <si>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</si>
  <si>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</si>
  <si>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</si>
  <si>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</si>
  <si>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</si>
  <si>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</si>
  <si>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</si>
  <si>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</si>
  <si>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</si>
  <si>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</si>
  <si>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</si>
  <si>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</si>
  <si>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</si>
  <si>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</si>
  <si>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</si>
  <si>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</si>
  <si>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</si>
  <si>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</si>
  <si>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</si>
  <si>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</si>
  <si>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</si>
  <si>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</si>
  <si>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</si>
  <si>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</si>
  <si>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</si>
  <si>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</si>
  <si>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</si>
  <si>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</si>
  <si>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</si>
  <si>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</si>
  <si>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</si>
  <si>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</si>
  <si>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</si>
  <si>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</si>
  <si>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</si>
  <si>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</si>
  <si>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</si>
  <si>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</si>
  <si>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</si>
  <si>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</si>
  <si>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</si>
  <si>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</si>
  <si>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</si>
  <si>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</si>
  <si>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</si>
  <si>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</si>
  <si>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</si>
  <si>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</si>
  <si>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</si>
  <si>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</si>
  <si>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</si>
  <si>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</si>
  <si>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</si>
  <si>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</si>
  <si>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</si>
  <si>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</si>
  <si>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</si>
  <si>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</si>
  <si>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</si>
  <si>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</si>
  <si>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</si>
  <si>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</si>
  <si>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</si>
  <si>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</si>
  <si>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</si>
  <si>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</si>
  <si>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</si>
  <si>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</si>
  <si>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</si>
  <si>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</si>
  <si>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</si>
  <si>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</si>
  <si>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</si>
  <si>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</si>
  <si>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</si>
  <si>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</si>
  <si>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</si>
  <si>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</si>
  <si>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</si>
  <si>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</si>
  <si>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</si>
  <si>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</si>
  <si>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</si>
  <si>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</si>
  <si>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</si>
  <si>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</si>
  <si>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</si>
  <si>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</si>
  <si>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</si>
  <si>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</si>
  <si>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</si>
  <si>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</si>
  <si>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</si>
  <si>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</si>
  <si>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</si>
  <si>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</si>
  <si>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</si>
  <si>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</si>
  <si>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</si>
  <si>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</si>
  <si>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</si>
  <si>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</si>
  <si>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</si>
  <si>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</si>
  <si>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</si>
  <si>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</si>
  <si>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</si>
  <si>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</si>
  <si>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</si>
  <si>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</si>
  <si>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</si>
  <si>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</si>
  <si>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</si>
  <si>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</si>
  <si>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</si>
  <si>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</si>
  <si>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</si>
  <si>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</si>
  <si>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</si>
  <si>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</si>
  <si>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</si>
  <si>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</si>
  <si>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</si>
  <si>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</si>
  <si>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</si>
  <si>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</si>
  <si>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</si>
  <si>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</si>
  <si>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</si>
  <si>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</si>
  <si>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</si>
  <si>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</si>
  <si>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</si>
  <si>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</si>
  <si>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</si>
  <si>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</si>
  <si>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</si>
  <si>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</si>
  <si>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</si>
  <si>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</si>
  <si>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</si>
  <si>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</si>
  <si>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</si>
  <si>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</si>
  <si>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</si>
  <si>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</si>
  <si>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</si>
  <si>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</si>
  <si>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</si>
  <si>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</si>
  <si>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</si>
  <si>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</si>
  <si>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</si>
  <si>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</si>
  <si>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</si>
  <si>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</si>
  <si>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</si>
  <si>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</si>
  <si>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</si>
  <si>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</si>
  <si>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</si>
  <si>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</si>
  <si>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</si>
  <si>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</si>
  <si>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</si>
  <si>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</si>
  <si>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</si>
  <si>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</si>
  <si>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</si>
  <si>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</si>
  <si>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</si>
  <si>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</si>
  <si>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</si>
  <si>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</si>
  <si>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</si>
  <si>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</si>
  <si>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</si>
  <si>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</si>
  <si>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</si>
  <si>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</si>
  <si>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</si>
  <si>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</si>
  <si>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</si>
  <si>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</si>
  <si>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</si>
  <si>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</si>
  <si>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</si>
  <si>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</si>
  <si>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</si>
  <si>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</si>
  <si>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</si>
  <si>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</si>
  <si>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</si>
  <si>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</si>
  <si>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</si>
  <si>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</si>
  <si>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</si>
  <si>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</si>
  <si>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</si>
  <si>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</si>
  <si>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</si>
  <si>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</si>
  <si>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</si>
  <si>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</si>
  <si>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</si>
  <si>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</si>
  <si>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</si>
  <si>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</si>
  <si>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</si>
  <si>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</si>
  <si>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</si>
  <si>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</si>
  <si>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</si>
  <si>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</si>
  <si>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</si>
  <si>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</si>
  <si>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</si>
  <si>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</si>
  <si>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</si>
  <si>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</si>
  <si>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</si>
  <si>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</si>
  <si>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</si>
  <si>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</si>
  <si>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</si>
  <si>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</si>
  <si>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</si>
  <si>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</si>
  <si>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</si>
  <si>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</si>
  <si>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</si>
  <si>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</si>
  <si>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</si>
  <si>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</si>
  <si>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</si>
  <si>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</si>
  <si>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</si>
  <si>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</si>
  <si>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</si>
  <si>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</si>
  <si>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</si>
  <si>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</si>
  <si>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</si>
  <si>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</si>
  <si>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</si>
  <si>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</si>
  <si>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</si>
  <si>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</si>
  <si>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</si>
  <si>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</si>
  <si>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</si>
  <si>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</si>
  <si>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</si>
  <si>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</si>
  <si>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</si>
  <si>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</si>
  <si>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</si>
  <si>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</si>
  <si>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</si>
  <si>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</si>
  <si>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</si>
  <si>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</si>
  <si>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</si>
  <si>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</si>
  <si>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</si>
  <si>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</si>
  <si>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</si>
  <si>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</si>
  <si>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</si>
  <si>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</si>
  <si>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</si>
  <si>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</si>
  <si>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</si>
  <si>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</si>
  <si>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</si>
  <si>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</si>
  <si>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</si>
  <si>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</si>
  <si>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</si>
  <si>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</si>
  <si>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</si>
  <si>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</si>
  <si>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</si>
  <si>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</si>
  <si>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</si>
  <si>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</si>
  <si>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</si>
  <si>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</si>
  <si>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</si>
  <si>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</si>
  <si>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</si>
  <si>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</si>
  <si>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</si>
  <si>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</si>
  <si>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</si>
  <si>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</si>
  <si>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</si>
  <si>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</si>
  <si>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</si>
  <si>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</si>
  <si>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</si>
  <si>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</si>
  <si>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</si>
  <si>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</si>
  <si>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</si>
  <si>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</si>
  <si>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</si>
  <si>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</si>
  <si>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</si>
  <si>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</si>
  <si>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</si>
  <si>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</si>
  <si>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</si>
  <si>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</si>
  <si>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</si>
  <si>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</si>
  <si>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</si>
  <si>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</si>
  <si>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</si>
  <si>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</si>
  <si>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</si>
  <si>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</si>
  <si>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</si>
  <si>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</si>
  <si>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</si>
  <si>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</si>
  <si>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</si>
  <si>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</si>
  <si>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</si>
  <si>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</si>
  <si>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</si>
  <si>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</si>
  <si>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</si>
  <si>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</si>
  <si>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</si>
  <si>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</si>
  <si>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</si>
  <si>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</si>
  <si>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</si>
  <si>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</si>
  <si>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</si>
  <si>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</si>
  <si>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</si>
  <si>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</si>
  <si>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</si>
  <si>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</si>
  <si>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</si>
  <si>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</si>
  <si>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</si>
  <si>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</si>
  <si>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</si>
  <si>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</si>
  <si>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</si>
  <si>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</si>
  <si>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</si>
  <si>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</si>
  <si>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</si>
  <si>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</si>
  <si>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</si>
  <si>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</si>
  <si>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</si>
  <si>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</si>
  <si>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</si>
  <si>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</si>
  <si>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</si>
  <si>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</si>
  <si>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</si>
  <si>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</si>
  <si>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</si>
  <si>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</si>
  <si>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</si>
  <si>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</si>
  <si>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</si>
  <si>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</si>
  <si>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</si>
  <si>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</si>
  <si>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</si>
  <si>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</si>
  <si>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</si>
  <si>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</si>
  <si>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</si>
  <si>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</si>
  <si>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</si>
  <si>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</si>
  <si>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</si>
  <si>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</si>
  <si>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</si>
  <si>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</si>
  <si>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</si>
  <si>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</si>
  <si>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</si>
  <si>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</si>
  <si>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</si>
  <si>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</si>
  <si>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</si>
  <si>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</si>
  <si>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</si>
  <si>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</si>
  <si>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</si>
  <si>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</si>
  <si>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</si>
  <si>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</si>
  <si>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</si>
  <si>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</si>
  <si>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</si>
  <si>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</si>
  <si>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</si>
  <si>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</si>
  <si>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</si>
  <si>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</si>
  <si>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</si>
  <si>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</si>
  <si>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</si>
  <si>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</si>
  <si>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</si>
  <si>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</si>
  <si>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</si>
  <si>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</si>
  <si>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</si>
  <si>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</si>
  <si>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</si>
  <si>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</si>
  <si>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</si>
  <si>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</si>
  <si>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</si>
  <si>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</si>
  <si>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</si>
  <si>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</si>
  <si>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</si>
  <si>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</si>
  <si>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</si>
  <si>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</si>
  <si>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</si>
  <si>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</si>
  <si>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</si>
  <si>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</si>
  <si>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</si>
  <si>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</si>
  <si>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</si>
  <si>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</si>
  <si>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</si>
  <si>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</si>
  <si>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</si>
  <si>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</si>
  <si>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</si>
  <si>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</si>
  <si>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</si>
  <si>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</si>
  <si>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</si>
  <si>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</si>
  <si>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</si>
  <si>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</si>
  <si>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</si>
  <si>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</si>
  <si>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</si>
  <si>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</si>
  <si>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</si>
  <si>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</si>
  <si>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</si>
  <si>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</si>
  <si>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</si>
  <si>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</si>
  <si>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</si>
  <si>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</si>
  <si>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</si>
  <si>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</si>
  <si>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</si>
  <si>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</si>
  <si>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</si>
  <si>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</si>
  <si>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</si>
  <si>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</si>
  <si>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</si>
  <si>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</si>
  <si>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</si>
  <si>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</si>
  <si>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</si>
  <si>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</si>
  <si>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</si>
  <si>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</si>
  <si>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</si>
  <si>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</si>
  <si>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</si>
  <si>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</si>
  <si>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</si>
  <si>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</si>
  <si>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</si>
  <si>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</si>
  <si>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</si>
  <si>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</si>
  <si>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</si>
  <si>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</si>
  <si>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</si>
  <si>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</si>
  <si>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</si>
  <si>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</si>
  <si>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</si>
  <si>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</si>
  <si>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</si>
  <si>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</si>
  <si>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</si>
  <si>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</si>
  <si>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</si>
  <si>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</si>
  <si>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</si>
  <si>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</si>
  <si>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</si>
  <si>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</si>
  <si>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</si>
  <si>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</si>
  <si>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</si>
  <si>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</si>
  <si>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</si>
  <si>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</si>
  <si>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</si>
  <si>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</si>
  <si>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</si>
  <si>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</si>
  <si>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</si>
  <si>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</si>
  <si>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</si>
  <si>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</si>
  <si>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</si>
  <si>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</si>
  <si>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</si>
  <si>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</si>
  <si>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</si>
  <si>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</si>
  <si>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</si>
  <si>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</si>
  <si>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</si>
  <si>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</si>
  <si>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</si>
  <si>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</si>
  <si>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</si>
  <si>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</si>
  <si>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</si>
  <si>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</si>
  <si>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</si>
  <si>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</si>
  <si>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</si>
  <si>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</si>
  <si>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</si>
  <si>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</si>
  <si>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</si>
  <si>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</si>
  <si>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</si>
  <si>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</si>
  <si>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</si>
  <si>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</si>
  <si>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</si>
  <si>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</si>
  <si>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</si>
  <si>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</si>
  <si>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</si>
  <si>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</si>
  <si>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</si>
  <si>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</si>
  <si>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</si>
  <si>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</si>
  <si>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</si>
  <si>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</si>
  <si>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</si>
  <si>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</si>
  <si>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</si>
  <si>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</si>
  <si>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</si>
  <si>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</si>
  <si>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</si>
  <si>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</si>
  <si>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</si>
  <si>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</si>
  <si>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</si>
  <si>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</si>
  <si>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</si>
  <si>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</si>
  <si>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</si>
  <si>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</si>
  <si>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</si>
  <si>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</si>
  <si>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</si>
  <si>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</si>
  <si>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</si>
  <si>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</si>
  <si>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</si>
  <si>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</si>
  <si>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</si>
  <si>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</si>
  <si>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</si>
  <si>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</si>
  <si>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</si>
  <si>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</si>
  <si>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</si>
  <si>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</si>
  <si>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</si>
  <si>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</si>
  <si>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</si>
  <si>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</si>
  <si>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</si>
  <si>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</si>
  <si>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</si>
  <si>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</si>
  <si>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</si>
  <si>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</si>
  <si>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</si>
  <si>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</si>
  <si>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</si>
  <si>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</si>
  <si>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</si>
  <si>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</si>
  <si>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</si>
  <si>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</si>
  <si>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</si>
  <si>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</si>
  <si>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</si>
  <si>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</si>
  <si>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</si>
  <si>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</si>
  <si>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</si>
  <si>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</si>
  <si>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</si>
  <si>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</si>
  <si>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</si>
  <si>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</si>
  <si>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</si>
  <si>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</si>
  <si>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</si>
  <si>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</si>
  <si>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</si>
  <si>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</si>
  <si>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</si>
  <si>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</si>
  <si>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</si>
  <si>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</si>
  <si>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</si>
  <si>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</si>
  <si>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</si>
  <si>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</si>
  <si>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</si>
  <si>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</si>
  <si>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</si>
  <si>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</si>
  <si>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</si>
  <si>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</si>
  <si>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</si>
  <si>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</si>
  <si>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</si>
  <si>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</si>
  <si>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</si>
  <si>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</si>
  <si>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</si>
  <si>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</si>
  <si>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</si>
  <si>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</si>
  <si>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</si>
  <si>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</si>
  <si>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</si>
  <si>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</si>
  <si>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</si>
  <si>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</si>
  <si>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</si>
  <si>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</si>
  <si>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</si>
  <si>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</si>
  <si>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</si>
  <si>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</si>
  <si>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</si>
  <si>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</si>
  <si>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</si>
  <si>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</si>
  <si>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</si>
  <si>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</si>
  <si>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</si>
  <si>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</si>
  <si>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</si>
  <si>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</si>
  <si>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</si>
  <si>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</si>
  <si>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</si>
  <si>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</si>
  <si>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</si>
  <si>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</si>
  <si>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</si>
  <si>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</si>
  <si>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</si>
  <si>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</si>
  <si>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</si>
  <si>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</si>
  <si>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</si>
  <si>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</si>
  <si>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</si>
  <si>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</si>
  <si>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</si>
  <si>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</si>
  <si>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</si>
  <si>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</si>
  <si>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</si>
  <si>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</si>
  <si>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</si>
  <si>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</si>
  <si>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</si>
  <si>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</si>
  <si>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</si>
  <si>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</si>
  <si>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</si>
  <si>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</si>
  <si>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</si>
  <si>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</si>
  <si>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</si>
  <si>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</si>
  <si>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</si>
  <si>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</si>
  <si>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</si>
  <si>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</si>
  <si>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</si>
  <si>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</si>
  <si>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</si>
  <si>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</si>
  <si>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</si>
  <si>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</si>
  <si>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</si>
  <si>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</si>
  <si>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</si>
  <si>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</si>
  <si>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</si>
  <si>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</si>
  <si>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</si>
  <si>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</si>
  <si>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</si>
  <si>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</si>
  <si>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</si>
  <si>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</si>
  <si>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</si>
  <si>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</si>
  <si>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</si>
  <si>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</si>
  <si>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</si>
  <si>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</si>
  <si>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</si>
  <si>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</si>
  <si>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</si>
  <si>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</si>
  <si>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</si>
  <si>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</si>
  <si>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</si>
  <si>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</si>
  <si>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</si>
  <si>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</si>
  <si>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</si>
  <si>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</si>
  <si>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</si>
  <si>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</si>
  <si>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</si>
  <si>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</si>
  <si>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</si>
  <si>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</si>
  <si>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</si>
  <si>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</si>
  <si>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</si>
  <si>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</si>
  <si>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</si>
  <si>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</si>
  <si>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</si>
  <si>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</si>
  <si>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</si>
  <si>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</si>
  <si>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</si>
  <si>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</si>
  <si>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</si>
  <si>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</si>
  <si>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</si>
  <si>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</si>
  <si>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</si>
  <si>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</si>
  <si>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</si>
  <si>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</si>
  <si>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</si>
  <si>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</si>
  <si>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</si>
  <si>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</si>
  <si>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</si>
  <si>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</si>
  <si>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</si>
  <si>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</si>
  <si>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</si>
  <si>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</si>
  <si>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</si>
  <si>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</si>
  <si>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</si>
  <si>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</si>
  <si>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</si>
  <si>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</si>
  <si>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</si>
  <si>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</si>
  <si>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</si>
  <si>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</si>
  <si>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</si>
  <si>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</si>
  <si>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</si>
  <si>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</si>
  <si>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</si>
  <si>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</si>
  <si>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</si>
  <si>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</si>
  <si>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</si>
  <si>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</si>
  <si>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</si>
  <si>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</si>
  <si>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</si>
  <si>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</si>
  <si>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</si>
  <si>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</si>
  <si>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</si>
  <si>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</si>
  <si>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</si>
  <si>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</si>
  <si>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</si>
  <si>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</si>
  <si>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</si>
  <si>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</si>
  <si>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</si>
  <si>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</si>
  <si>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</si>
  <si>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</si>
  <si>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</si>
  <si>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</si>
  <si>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</si>
  <si>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</si>
  <si>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</si>
  <si>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</si>
  <si>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</si>
  <si>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</si>
  <si>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</si>
  <si>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</si>
  <si>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</si>
  <si>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</si>
  <si>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</si>
  <si>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</si>
  <si>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</si>
  <si>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</si>
  <si>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</si>
  <si>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</si>
  <si>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</si>
  <si>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</si>
  <si>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</si>
  <si>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</si>
  <si>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</si>
  <si>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</si>
  <si>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</si>
  <si>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</si>
  <si>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</si>
  <si>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</si>
  <si>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</si>
  <si>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</si>
  <si>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</si>
  <si>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</si>
  <si>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</si>
  <si>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</si>
  <si>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</si>
  <si>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</si>
  <si>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</si>
  <si>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</si>
  <si>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</si>
  <si>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</si>
  <si>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</si>
  <si>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</si>
  <si>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</si>
  <si>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</si>
  <si>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</si>
  <si>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</si>
  <si>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</si>
  <si>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</si>
  <si>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</si>
  <si>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</si>
  <si>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</si>
  <si>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</si>
  <si>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</si>
  <si>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</si>
  <si>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</si>
  <si>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</si>
  <si>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</si>
  <si>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</si>
  <si>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</si>
  <si>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</si>
  <si>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</si>
  <si>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</si>
  <si>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</si>
  <si>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</si>
  <si>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</si>
  <si>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</si>
  <si>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</si>
  <si>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</si>
  <si>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</si>
  <si>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</si>
  <si>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</si>
  <si>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</si>
  <si>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</si>
  <si>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</si>
  <si>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</si>
  <si>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</si>
  <si>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</si>
  <si>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</si>
  <si>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</si>
  <si>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</si>
  <si>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</si>
  <si>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</si>
  <si>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</si>
  <si>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</si>
  <si>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</si>
  <si>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</si>
  <si>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</si>
  <si>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</si>
  <si>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</si>
  <si>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</si>
  <si>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</si>
  <si>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</si>
  <si>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</si>
  <si>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</si>
  <si>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</si>
  <si>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</si>
  <si>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</si>
  <si>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</si>
  <si>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</si>
  <si>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</si>
  <si>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</si>
  <si>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</si>
  <si>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</si>
  <si>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</si>
  <si>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</si>
  <si>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</si>
  <si>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</si>
  <si>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</si>
  <si>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</si>
  <si>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</si>
  <si>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</si>
  <si>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</si>
  <si>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</si>
  <si>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</si>
  <si>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</si>
  <si>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</si>
  <si>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</si>
  <si>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</si>
  <si>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</si>
  <si>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</si>
  <si>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</si>
  <si>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</si>
  <si>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</si>
  <si>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</si>
  <si>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</si>
  <si>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</si>
  <si>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</si>
  <si>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</si>
  <si>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</si>
  <si>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</si>
  <si>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</si>
  <si>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</si>
  <si>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</si>
  <si>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</si>
  <si>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</si>
  <si>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</si>
  <si>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</si>
  <si>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</si>
  <si>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</si>
  <si>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</si>
  <si>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</si>
  <si>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</si>
  <si>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</si>
  <si>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</si>
  <si>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</si>
  <si>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</si>
  <si>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</si>
  <si>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</si>
  <si>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</si>
  <si>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</si>
  <si>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</si>
  <si>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</si>
  <si>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</si>
  <si>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</si>
  <si>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</si>
  <si>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</si>
  <si>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</si>
  <si>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</si>
  <si>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</si>
  <si>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</si>
  <si>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</si>
  <si>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</si>
  <si>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</si>
  <si>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</si>
  <si>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</si>
  <si>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</si>
  <si>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</si>
  <si>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</si>
  <si>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</si>
  <si>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</si>
  <si>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</si>
  <si>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</si>
  <si>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</si>
  <si>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</si>
  <si>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</si>
  <si>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</si>
  <si>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</si>
  <si>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</si>
  <si>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</si>
  <si>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</si>
  <si>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</si>
  <si>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</si>
  <si>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</si>
  <si>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</si>
  <si>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</si>
  <si>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</si>
  <si>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</si>
  <si>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</si>
  <si>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</si>
  <si>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</si>
  <si>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</si>
  <si>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</si>
  <si>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</si>
  <si>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</si>
  <si>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</si>
  <si>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</si>
  <si>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</si>
  <si>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</si>
  <si>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</si>
  <si>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</si>
  <si>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</si>
  <si>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</si>
  <si>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</si>
  <si>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</si>
  <si>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</si>
  <si>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</si>
  <si>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</si>
  <si>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</si>
  <si>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</si>
  <si>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</si>
  <si>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</si>
  <si>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</si>
  <si>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</si>
  <si>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</si>
  <si>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</si>
  <si>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</si>
  <si>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</si>
  <si>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</si>
  <si>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</si>
  <si>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</si>
  <si>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</si>
  <si>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</si>
  <si>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</si>
  <si>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</si>
  <si>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</si>
  <si>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</si>
  <si>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</si>
  <si>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</si>
  <si>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</si>
  <si>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</si>
  <si>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</si>
  <si>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</si>
  <si>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</si>
  <si>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</si>
  <si>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</si>
  <si>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</si>
  <si>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</si>
  <si>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</si>
  <si>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</si>
  <si>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</si>
  <si>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</si>
  <si>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</si>
  <si>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</si>
  <si>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</si>
  <si>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</si>
  <si>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</si>
  <si>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</si>
  <si>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</si>
  <si>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</si>
  <si>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</si>
  <si>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</si>
  <si>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</si>
  <si>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</si>
  <si>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</si>
  <si>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</si>
  <si>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</si>
  <si>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</si>
  <si>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</si>
  <si>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</si>
  <si>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</si>
  <si>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</si>
  <si>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</si>
  <si>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</si>
  <si>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</si>
  <si>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</si>
  <si>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</si>
  <si>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</si>
  <si>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</si>
  <si>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</si>
  <si>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</si>
  <si>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</si>
  <si>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</si>
  <si>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</si>
  <si>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</si>
  <si>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</si>
  <si>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</si>
  <si>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</si>
  <si>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</si>
  <si>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</si>
  <si>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</si>
  <si>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</si>
  <si>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</si>
  <si>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</si>
  <si>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</si>
  <si>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</si>
  <si>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</si>
  <si>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</si>
  <si>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</si>
  <si>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</si>
  <si>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</si>
  <si>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</si>
  <si>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</si>
  <si>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</si>
  <si>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</si>
  <si>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</si>
  <si>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</si>
  <si>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</si>
  <si>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</si>
  <si>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</si>
  <si>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</si>
  <si>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</si>
  <si>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</si>
  <si>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</si>
  <si>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</si>
  <si>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</si>
  <si>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</si>
  <si>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</si>
  <si>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</si>
  <si>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</si>
  <si>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</si>
  <si>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</si>
  <si>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</si>
  <si>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</si>
  <si>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</si>
  <si>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</si>
  <si>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</si>
  <si>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</si>
  <si>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</si>
  <si>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</si>
  <si>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</si>
  <si>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</si>
  <si>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</si>
  <si>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</si>
  <si>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</si>
  <si>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</si>
  <si>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</si>
  <si>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</si>
  <si>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</si>
  <si>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</si>
  <si>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</si>
  <si>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</si>
  <si>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</si>
  <si>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</si>
  <si>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</si>
  <si>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</si>
  <si>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</si>
  <si>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</si>
  <si>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</si>
  <si>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</si>
  <si>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</si>
  <si>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</si>
  <si>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</si>
  <si>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</si>
  <si>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</si>
  <si>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</si>
  <si>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</si>
  <si>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</si>
  <si>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</si>
  <si>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</si>
  <si>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</si>
  <si>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</si>
  <si>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</si>
  <si>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</si>
  <si>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</si>
  <si>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</si>
  <si>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</si>
  <si>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</si>
  <si>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</si>
  <si>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</si>
  <si>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</si>
  <si>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</si>
  <si>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</si>
  <si>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</si>
  <si>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</si>
  <si>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</si>
  <si>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</si>
  <si>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</si>
  <si>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</si>
  <si>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</si>
  <si>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</si>
  <si>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</si>
  <si>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</si>
  <si>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</si>
  <si>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</si>
  <si>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</si>
  <si>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</si>
  <si>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</si>
  <si>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</si>
  <si>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</si>
  <si>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</si>
  <si>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</si>
  <si>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</si>
  <si>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</si>
  <si>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</si>
  <si>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</si>
  <si>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</si>
  <si>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</si>
  <si>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</si>
  <si>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</si>
  <si>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</si>
  <si>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</si>
  <si>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</si>
  <si>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</si>
  <si>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</si>
  <si>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</si>
  <si>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</si>
  <si>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</si>
  <si>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</si>
  <si>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</si>
  <si>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</si>
  <si>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</si>
  <si>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</si>
  <si>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</si>
  <si>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</si>
  <si>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</si>
  <si>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</si>
  <si>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</si>
  <si>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</si>
  <si>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</si>
  <si>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</si>
  <si>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</si>
  <si>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</si>
  <si>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</si>
  <si>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</si>
  <si>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</si>
  <si>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</si>
  <si>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</si>
  <si>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</si>
  <si>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</si>
  <si>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</si>
  <si>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</si>
  <si>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</si>
  <si>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</si>
  <si>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</si>
  <si>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</si>
  <si>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</si>
  <si>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</si>
  <si>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</si>
  <si>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</si>
  <si>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</si>
  <si>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</si>
  <si>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</si>
  <si>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</si>
  <si>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</si>
  <si>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</si>
  <si>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</si>
  <si>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</si>
  <si>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</si>
  <si>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</si>
  <si>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</si>
  <si>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</si>
  <si>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</si>
  <si>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</si>
  <si>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</si>
  <si>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</si>
  <si>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</si>
  <si>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</si>
  <si>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</si>
  <si>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</si>
  <si>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</si>
  <si>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</si>
  <si>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</si>
  <si>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</si>
  <si>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</si>
  <si>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</si>
  <si>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</si>
  <si>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</si>
  <si>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</si>
  <si>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</si>
  <si>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</si>
  <si>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</si>
  <si>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</si>
  <si>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</si>
  <si>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</si>
  <si>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</si>
  <si>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</si>
  <si>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</si>
  <si>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</si>
  <si>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</si>
  <si>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</si>
  <si>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</si>
  <si>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</si>
  <si>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</si>
  <si>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</si>
  <si>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</si>
  <si>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</si>
  <si>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</si>
  <si>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</si>
  <si>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</si>
  <si>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</si>
  <si>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</si>
  <si>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</si>
  <si>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</si>
  <si>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</si>
  <si>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</si>
  <si>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</si>
  <si>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</si>
  <si>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</si>
  <si>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</si>
  <si>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</si>
  <si>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</si>
  <si>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</si>
  <si>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</si>
  <si>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</si>
  <si>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</si>
  <si>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</si>
  <si>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</si>
  <si>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</si>
  <si>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</si>
  <si>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</si>
  <si>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</si>
  <si>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</si>
  <si>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</si>
  <si>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</si>
  <si>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</si>
  <si>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</si>
  <si>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</si>
  <si>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</si>
  <si>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</si>
  <si>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</si>
  <si>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</si>
  <si>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</si>
  <si>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</si>
  <si>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</si>
  <si>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</si>
  <si>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</si>
  <si>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</si>
  <si>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</si>
  <si>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</si>
  <si>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</si>
  <si>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</si>
  <si>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</si>
  <si>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</si>
  <si>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</si>
  <si>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</si>
  <si>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</si>
  <si>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</si>
  <si>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</si>
  <si>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</si>
  <si>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</si>
  <si>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</si>
  <si>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</si>
  <si>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</si>
  <si>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</si>
  <si>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</si>
  <si>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</si>
  <si>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</si>
  <si>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</si>
  <si>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</si>
  <si>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</si>
  <si>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</si>
  <si>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</si>
  <si>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</si>
  <si>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</si>
  <si>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</si>
  <si>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</si>
  <si>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</si>
  <si>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</si>
  <si>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</si>
  <si>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</si>
  <si>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</si>
  <si>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</si>
  <si>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</si>
  <si>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</si>
  <si>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</si>
  <si>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</si>
  <si>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</si>
  <si>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</si>
  <si>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</si>
  <si>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</si>
  <si>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</si>
  <si>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</si>
  <si>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</si>
  <si>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</si>
  <si>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</si>
  <si>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</si>
  <si>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</si>
  <si>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</si>
  <si>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</si>
  <si>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</si>
  <si>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</si>
  <si>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</si>
  <si>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</si>
  <si>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</si>
  <si>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</si>
  <si>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</si>
  <si>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</si>
  <si>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</si>
  <si>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</si>
  <si>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</si>
  <si>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</si>
  <si>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</si>
  <si>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</si>
  <si>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</si>
  <si>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</si>
  <si>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</si>
  <si>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</si>
  <si>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</si>
  <si>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</si>
  <si>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</si>
  <si>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</si>
  <si>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</si>
  <si>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</si>
  <si>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</si>
  <si>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</si>
  <si>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</si>
  <si>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</si>
  <si>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</si>
  <si>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</si>
  <si>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</si>
  <si>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</si>
  <si>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</si>
  <si>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</si>
  <si>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</si>
  <si>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</si>
  <si>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</si>
  <si>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</si>
  <si>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</si>
  <si>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</si>
  <si>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</si>
  <si>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</si>
  <si>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</si>
  <si>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</si>
  <si>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</si>
  <si>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</si>
  <si>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</si>
  <si>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</si>
  <si>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</si>
  <si>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</si>
  <si>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</si>
  <si>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</si>
  <si>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</si>
  <si>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</si>
  <si>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</si>
  <si>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</si>
  <si>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</si>
  <si>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</si>
  <si>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</si>
  <si>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</si>
  <si>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</si>
  <si>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</si>
  <si>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</si>
  <si>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</si>
  <si>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</si>
  <si>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</si>
  <si>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</si>
  <si>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</si>
  <si>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</si>
  <si>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</si>
  <si>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</si>
  <si>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</si>
  <si>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</si>
  <si>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</si>
  <si>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</si>
  <si>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</si>
  <si>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</si>
  <si>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</si>
  <si>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</si>
  <si>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</si>
  <si>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</si>
  <si>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</si>
  <si>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</si>
  <si>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</si>
  <si>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</si>
  <si>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</si>
  <si>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</si>
  <si>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</si>
  <si>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</si>
  <si>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</si>
  <si>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</si>
  <si>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</si>
  <si>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</si>
  <si>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</si>
  <si>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</si>
  <si>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</si>
  <si>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</si>
  <si>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</si>
  <si>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</si>
  <si>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</si>
  <si>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</si>
  <si>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</si>
  <si>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</si>
  <si>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</si>
  <si>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</si>
  <si>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</si>
  <si>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</si>
  <si>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</si>
  <si>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</si>
  <si>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</si>
  <si>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</si>
  <si>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</si>
  <si>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</si>
  <si>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</si>
  <si>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</si>
  <si>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</si>
  <si>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</si>
  <si>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</si>
  <si>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</si>
  <si>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</si>
  <si>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</si>
  <si>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</si>
  <si>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</si>
  <si>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</si>
  <si>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</si>
  <si>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</si>
  <si>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</si>
  <si>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</si>
  <si>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</si>
  <si>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</si>
  <si>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</si>
  <si>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</si>
  <si>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</si>
  <si>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</si>
  <si>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</si>
  <si>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</si>
  <si>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</si>
  <si>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</si>
  <si>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</si>
  <si>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</si>
  <si>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</si>
  <si>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</si>
  <si>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</si>
  <si>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</si>
  <si>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</si>
  <si>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</si>
  <si>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</si>
  <si>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</si>
  <si>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</si>
  <si>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</si>
  <si>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</si>
  <si>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</si>
  <si>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</si>
  <si>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</si>
  <si>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</si>
  <si>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</si>
  <si>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</si>
  <si>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</si>
  <si>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</si>
  <si>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</si>
  <si>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</si>
  <si>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</si>
  <si>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</si>
  <si>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</si>
  <si>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</si>
  <si>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</si>
  <si>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</si>
  <si>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</si>
  <si>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</si>
  <si>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</si>
  <si>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</si>
  <si>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</si>
  <si>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</si>
  <si>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</si>
  <si>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</si>
  <si>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</si>
  <si>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</si>
  <si>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</si>
  <si>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</si>
  <si>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</si>
  <si>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</si>
  <si>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</si>
  <si>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</si>
  <si>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</si>
  <si>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</si>
  <si>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</si>
  <si>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</si>
  <si>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</si>
  <si>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</si>
  <si>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</si>
  <si>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</si>
  <si>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</si>
  <si>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</si>
  <si>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</si>
  <si>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</si>
  <si>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</si>
  <si>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</si>
  <si>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</si>
  <si>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</si>
  <si>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</si>
  <si>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</si>
  <si>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</si>
  <si>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</si>
  <si>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</si>
  <si>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</si>
  <si>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</si>
  <si>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</si>
  <si>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</si>
  <si>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</si>
  <si>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</si>
  <si>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</si>
  <si>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</si>
  <si>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</si>
  <si>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</si>
  <si>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</si>
  <si>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</si>
  <si>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</si>
  <si>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</si>
  <si>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</si>
  <si>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</si>
  <si>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</si>
  <si>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</si>
  <si>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</si>
  <si>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</si>
  <si>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</si>
  <si>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</si>
  <si>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</si>
  <si>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</si>
  <si>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</si>
  <si>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</si>
  <si>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</si>
  <si>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</si>
  <si>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</si>
  <si>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</si>
  <si>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</si>
  <si>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</si>
  <si>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</si>
  <si>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</si>
  <si>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</si>
  <si>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</si>
  <si>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</si>
  <si>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</si>
  <si>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</si>
  <si>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</si>
  <si>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</si>
  <si>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</si>
  <si>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</si>
  <si>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</si>
  <si>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</si>
  <si>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</si>
  <si>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</si>
  <si>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</si>
  <si>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</si>
  <si>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</si>
  <si>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</si>
  <si>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</si>
  <si>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</si>
  <si>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</si>
  <si>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</si>
  <si>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</si>
  <si>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</si>
  <si>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</si>
  <si>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</si>
  <si>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</si>
  <si>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</si>
  <si>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</si>
  <si>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</si>
  <si>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</si>
  <si>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</si>
  <si>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</si>
  <si>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</si>
  <si>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</si>
  <si>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</si>
  <si>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</si>
  <si>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</si>
  <si>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</si>
  <si>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</si>
  <si>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</si>
  <si>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</si>
  <si>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</si>
  <si>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</si>
  <si>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</si>
  <si>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</si>
  <si>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</si>
  <si>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</si>
  <si>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</si>
  <si>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</si>
  <si>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</si>
  <si>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</si>
  <si>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</si>
  <si>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</si>
  <si>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</si>
  <si>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</si>
  <si>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</si>
  <si>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</si>
  <si>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</si>
  <si>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</si>
  <si>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</si>
  <si>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</si>
  <si>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</si>
  <si>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</si>
  <si>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</si>
  <si>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</si>
  <si>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</si>
  <si>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</si>
  <si>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</si>
  <si>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</si>
  <si>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</si>
  <si>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</si>
  <si>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</si>
  <si>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</si>
  <si>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</si>
  <si>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</si>
  <si>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</si>
  <si>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</si>
  <si>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</si>
  <si>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</si>
  <si>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</si>
  <si>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</si>
  <si>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</si>
  <si>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</si>
  <si>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</si>
  <si>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</si>
  <si>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</si>
  <si>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</si>
  <si>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</si>
  <si>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</si>
  <si>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</si>
  <si>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</si>
  <si>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</si>
  <si>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</si>
  <si>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</si>
  <si>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</si>
  <si>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</si>
  <si>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</si>
  <si>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</si>
  <si>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</si>
  <si>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</si>
  <si>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</si>
  <si>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</si>
  <si>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</si>
  <si>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</si>
  <si>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</si>
  <si>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</si>
  <si>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</si>
  <si>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</si>
  <si>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</si>
  <si>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</si>
  <si>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</si>
  <si>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</si>
  <si>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</si>
  <si>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</si>
  <si>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</si>
  <si>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</si>
  <si>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</si>
  <si>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</si>
  <si>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</si>
  <si>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</si>
  <si>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</si>
  <si>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</si>
  <si>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</si>
  <si>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</si>
  <si>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</si>
  <si>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</si>
  <si>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</si>
  <si>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</si>
  <si>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</si>
  <si>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</si>
  <si>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</si>
  <si>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</si>
  <si>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</si>
  <si>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</si>
  <si>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</si>
  <si>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</si>
  <si>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</si>
  <si>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</si>
  <si>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</si>
  <si>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</si>
  <si>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</si>
  <si>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</si>
  <si>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</si>
  <si>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</si>
  <si>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</si>
  <si>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</si>
  <si>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</si>
  <si>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</si>
  <si>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</si>
  <si>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</si>
  <si>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</si>
  <si>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</si>
  <si>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</si>
  <si>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</si>
  <si>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</si>
  <si>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</si>
  <si>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</si>
  <si>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</si>
  <si>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</si>
  <si>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</si>
  <si>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</si>
  <si>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</si>
  <si>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</si>
  <si>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</si>
  <si>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</si>
  <si>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</si>
  <si>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</si>
  <si>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</si>
  <si>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</si>
  <si>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</si>
  <si>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</si>
  <si>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</si>
  <si>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</si>
  <si>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</si>
  <si>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</si>
  <si>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</si>
  <si>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</si>
  <si>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</si>
  <si>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</si>
  <si>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</si>
  <si>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</si>
  <si>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</si>
  <si>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</si>
  <si>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</si>
  <si>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</si>
  <si>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</si>
  <si>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</si>
  <si>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</si>
  <si>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</si>
  <si>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</si>
  <si>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</si>
  <si>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</si>
  <si>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</si>
  <si>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</si>
  <si>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</si>
  <si>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</si>
  <si>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</si>
  <si>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</si>
  <si>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</si>
  <si>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</si>
  <si>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</si>
  <si>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</si>
  <si>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</si>
  <si>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</si>
  <si>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</si>
  <si>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</si>
  <si>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</si>
  <si>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</si>
  <si>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</si>
  <si>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</si>
  <si>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</si>
  <si>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</si>
  <si>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</si>
  <si>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</si>
  <si>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</si>
  <si>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</si>
  <si>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</si>
  <si>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</si>
  <si>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</si>
  <si>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</si>
  <si>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</si>
  <si>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</si>
  <si>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</si>
  <si>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</si>
  <si>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</si>
  <si>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</si>
  <si>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</si>
  <si>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</si>
  <si>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</si>
  <si>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</si>
  <si>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</si>
  <si>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</si>
  <si>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</si>
  <si>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</si>
  <si>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</si>
  <si>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</si>
  <si>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</si>
  <si>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</si>
  <si>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</si>
  <si>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</si>
  <si>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</si>
  <si>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</si>
  <si>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</si>
  <si>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</si>
  <si>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</si>
  <si>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</si>
  <si>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</si>
  <si>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</si>
  <si>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</si>
  <si>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</si>
  <si>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</si>
  <si>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</si>
  <si>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</si>
  <si>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</si>
  <si>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</si>
  <si>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</si>
  <si>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</si>
  <si>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</si>
  <si>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</si>
  <si>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</si>
  <si>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</si>
  <si>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</si>
  <si>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</si>
  <si>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</si>
  <si>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</si>
  <si>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</si>
  <si>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</si>
  <si>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</si>
  <si>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</si>
  <si>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</si>
  <si>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</si>
  <si>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</si>
  <si>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</si>
  <si>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</si>
  <si>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</si>
  <si>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</si>
  <si>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</si>
  <si>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</si>
  <si>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</si>
  <si>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</si>
  <si>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</si>
  <si>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</si>
  <si>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</si>
  <si>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</si>
  <si>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</si>
  <si>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</si>
  <si>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</si>
  <si>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</si>
  <si>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</si>
  <si>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</si>
  <si>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</si>
  <si>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</si>
  <si>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</si>
  <si>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</si>
  <si>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</si>
  <si>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</si>
  <si>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</si>
  <si>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</si>
  <si>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</si>
  <si>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</si>
  <si>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</si>
  <si>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</si>
  <si>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</si>
  <si>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</si>
  <si>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</si>
  <si>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</si>
  <si>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</si>
  <si>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</si>
  <si>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</si>
  <si>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</si>
  <si>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</si>
  <si>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</si>
  <si>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</si>
  <si>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</si>
  <si>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</si>
  <si>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</si>
  <si>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</si>
  <si>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</si>
  <si>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</si>
  <si>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</si>
  <si>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</si>
  <si>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</si>
  <si>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</si>
  <si>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</si>
  <si>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</si>
  <si>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</si>
  <si>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</si>
  <si>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</si>
  <si>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</si>
  <si>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</si>
  <si>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</si>
  <si>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</si>
  <si>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</si>
  <si>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</si>
  <si>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</si>
  <si>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</si>
  <si>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</si>
  <si>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</si>
  <si>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</si>
  <si>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</si>
  <si>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</si>
  <si>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</si>
  <si>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</si>
  <si>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</si>
  <si>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</si>
  <si>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</si>
  <si>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</si>
  <si>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</si>
  <si>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</si>
  <si>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</si>
  <si>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</si>
  <si>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</si>
  <si>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</si>
  <si>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</si>
  <si>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</si>
  <si>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</si>
  <si>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</si>
  <si>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</si>
  <si>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</si>
  <si>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</si>
  <si>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</si>
  <si>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</si>
  <si>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</si>
  <si>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</si>
  <si>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</si>
  <si>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</si>
  <si>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</si>
  <si>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</si>
  <si>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</si>
  <si>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</si>
  <si>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</si>
  <si>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</si>
  <si>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</si>
  <si>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</si>
  <si>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</si>
  <si>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</si>
  <si>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</si>
  <si>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</si>
  <si>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</si>
  <si>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</si>
  <si>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</si>
  <si>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</si>
  <si>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</si>
  <si>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</si>
  <si>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</si>
  <si>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</si>
  <si>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</si>
  <si>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</si>
  <si>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</si>
  <si>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</si>
  <si>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</si>
  <si>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</si>
  <si>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</si>
  <si>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</si>
  <si>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</si>
  <si>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</si>
  <si>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</si>
  <si>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</si>
  <si>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</si>
  <si>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</si>
  <si>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</si>
  <si>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</si>
  <si>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</si>
  <si>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</si>
  <si>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</si>
  <si>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</si>
  <si>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</si>
  <si>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</si>
  <si>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</si>
  <si>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</si>
  <si>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</si>
  <si>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</si>
  <si>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</si>
  <si>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</si>
  <si>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</si>
  <si>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</si>
  <si>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</si>
  <si>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</si>
  <si>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</si>
  <si>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</si>
  <si>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</si>
  <si>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</si>
  <si>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</si>
  <si>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</si>
  <si>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</si>
  <si>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</si>
  <si>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</si>
  <si>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</si>
  <si>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</si>
  <si>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</si>
  <si>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</si>
  <si>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</si>
  <si>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</si>
  <si>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</si>
  <si>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</si>
  <si>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</si>
  <si>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</si>
  <si>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</si>
  <si>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</si>
  <si>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</si>
  <si>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</si>
  <si>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</si>
  <si>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</si>
  <si>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</si>
  <si>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</si>
  <si>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</si>
  <si>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</si>
  <si>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</si>
  <si>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</si>
  <si>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</si>
  <si>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</si>
  <si>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</si>
  <si>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</si>
  <si>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</si>
  <si>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</si>
  <si>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</si>
  <si>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</si>
  <si>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</si>
  <si>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</si>
  <si>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</si>
  <si>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</si>
  <si>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</si>
  <si>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</si>
  <si>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</si>
  <si>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</si>
  <si>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</si>
  <si>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</si>
  <si>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</si>
  <si>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</si>
  <si>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</si>
  <si>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</si>
  <si>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</si>
  <si>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</si>
  <si>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</si>
  <si>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</si>
  <si>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</si>
  <si>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</si>
  <si>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</si>
  <si>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</si>
  <si>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</si>
  <si>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</si>
  <si>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</si>
  <si>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</si>
  <si>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</si>
  <si>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</si>
  <si>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</si>
  <si>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</si>
  <si>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</si>
  <si>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</si>
  <si>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</si>
  <si>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</si>
  <si>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</si>
  <si>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</si>
  <si>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</si>
  <si>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</si>
  <si>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</si>
  <si>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</si>
  <si>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</si>
  <si>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</si>
  <si>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</si>
  <si>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</si>
  <si>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</si>
  <si>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</si>
  <si>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</si>
  <si>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</si>
  <si>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</si>
  <si>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</si>
  <si>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</si>
  <si>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</si>
  <si>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</si>
  <si>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</si>
  <si>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</si>
  <si>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</si>
  <si>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</si>
  <si>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</si>
  <si>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</si>
  <si>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</si>
  <si>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</si>
  <si>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</si>
  <si>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</si>
  <si>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</si>
  <si>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</si>
  <si>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</si>
  <si>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</si>
  <si>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</si>
  <si>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</si>
  <si>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</si>
  <si>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</si>
  <si>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</si>
  <si>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</si>
  <si>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</si>
  <si>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</si>
  <si>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</si>
  <si>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</si>
  <si>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</si>
  <si>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</si>
  <si>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</si>
  <si>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</si>
  <si>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</si>
  <si>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</si>
  <si>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</si>
  <si>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</si>
  <si>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</si>
  <si>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</si>
  <si>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</si>
  <si>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</si>
  <si>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</si>
  <si>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</si>
  <si>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</si>
  <si>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</si>
  <si>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</si>
  <si>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</si>
  <si>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</si>
  <si>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</si>
  <si>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</si>
  <si>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</si>
  <si>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</si>
  <si>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</si>
  <si>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</si>
  <si>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</si>
  <si>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</si>
  <si>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</si>
  <si>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</si>
  <si>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</si>
  <si>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</si>
  <si>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</si>
  <si>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</si>
  <si>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</si>
  <si>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</si>
  <si>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</si>
  <si>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</si>
  <si>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</si>
  <si>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</si>
  <si>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</si>
  <si>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</si>
  <si>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</si>
  <si>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</si>
  <si>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</si>
  <si>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</si>
  <si>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</si>
  <si>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</si>
  <si>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</si>
  <si>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</si>
  <si>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</si>
  <si>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</si>
  <si>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</si>
  <si>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</si>
  <si>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</si>
  <si>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</si>
  <si>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</si>
  <si>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</si>
  <si>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</si>
  <si>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</si>
  <si>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</si>
  <si>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</si>
  <si>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</si>
  <si>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</si>
  <si>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</si>
  <si>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</si>
  <si>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</si>
  <si>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</si>
  <si>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</si>
  <si>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</si>
  <si>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</si>
  <si>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</si>
  <si>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</si>
  <si>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</si>
  <si>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</si>
  <si>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</si>
  <si>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</si>
  <si>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</si>
  <si>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</si>
  <si>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</si>
  <si>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</si>
  <si>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</si>
  <si>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</si>
  <si>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</si>
  <si>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</si>
  <si>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</si>
  <si>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</si>
  <si>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</si>
  <si>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</si>
  <si>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</si>
  <si>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</si>
  <si>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</si>
  <si>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</si>
  <si>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</si>
  <si>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</si>
  <si>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</si>
  <si>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</si>
  <si>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</si>
  <si>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</si>
  <si>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</si>
  <si>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</si>
  <si>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</si>
  <si>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</si>
  <si>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</si>
  <si>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</si>
  <si>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</si>
  <si>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</si>
  <si>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</si>
  <si>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</si>
  <si>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</si>
  <si>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</si>
  <si>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</si>
  <si>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</si>
  <si>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</si>
  <si>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</si>
  <si>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</si>
  <si>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</si>
  <si>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</si>
  <si>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</si>
  <si>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</si>
  <si>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</si>
  <si>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</si>
  <si>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</si>
  <si>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</si>
  <si>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</si>
  <si>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</si>
  <si>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</si>
  <si>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</si>
  <si>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</si>
  <si>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</si>
  <si>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</si>
  <si>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</si>
  <si>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</si>
  <si>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</si>
  <si>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</si>
  <si>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</si>
  <si>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</si>
  <si>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</si>
  <si>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</si>
  <si>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</si>
  <si>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</si>
  <si>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</si>
  <si>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</si>
  <si>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</si>
  <si>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</si>
  <si>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</si>
  <si>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</si>
  <si>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</si>
  <si>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</si>
  <si>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</si>
  <si>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</si>
  <si>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</si>
  <si>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</si>
  <si>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</si>
  <si>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</si>
  <si>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</si>
  <si>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</si>
  <si>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</si>
  <si>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</si>
  <si>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</si>
  <si>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</si>
  <si>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</si>
  <si>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</si>
  <si>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</si>
  <si>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</si>
  <si>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</si>
  <si>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</si>
  <si>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</si>
  <si>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</si>
  <si>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</si>
  <si>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</si>
  <si>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</si>
  <si>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</si>
  <si>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</si>
  <si>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</si>
  <si>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</si>
  <si>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</si>
  <si>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</si>
  <si>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</si>
  <si>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</si>
  <si>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</si>
  <si>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</si>
  <si>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</si>
  <si>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</si>
  <si>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</si>
  <si>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</si>
  <si>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</si>
  <si>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</si>
  <si>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</si>
  <si>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</si>
  <si>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</si>
  <si>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</si>
  <si>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</si>
  <si>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</si>
  <si>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</si>
  <si>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</si>
  <si>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</si>
  <si>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</si>
  <si>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</si>
  <si>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</si>
  <si>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</si>
  <si>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</si>
  <si>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</si>
  <si>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</si>
  <si>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</si>
  <si>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</si>
  <si>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</si>
  <si>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</si>
  <si>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</si>
  <si>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</si>
  <si>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</si>
  <si>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</si>
  <si>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</si>
  <si>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</si>
  <si>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</si>
  <si>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</si>
  <si>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</si>
  <si>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</si>
  <si>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</si>
  <si>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</si>
  <si>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</si>
  <si>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</si>
  <si>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</si>
  <si>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</si>
  <si>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</si>
  <si>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</si>
  <si>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</si>
  <si>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</si>
  <si>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</si>
  <si>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</si>
  <si>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</si>
  <si>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</si>
  <si>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</si>
  <si>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</si>
  <si>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</si>
  <si>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</si>
  <si>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</si>
  <si>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</si>
  <si>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</si>
  <si>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</si>
  <si>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</si>
  <si>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</si>
  <si>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</si>
  <si>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</si>
  <si>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</si>
  <si>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</si>
  <si>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</si>
  <si>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</si>
  <si>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</si>
  <si>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</si>
  <si>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</si>
  <si>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</si>
  <si>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</si>
  <si>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</si>
  <si>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</si>
  <si>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</si>
  <si>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</si>
  <si>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</si>
  <si>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</si>
  <si>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</si>
  <si>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</si>
  <si>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</si>
  <si>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</si>
  <si>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</si>
  <si>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</si>
  <si>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</si>
  <si>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</si>
  <si>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</si>
  <si>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</si>
  <si>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</si>
  <si>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</si>
  <si>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</si>
  <si>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</si>
  <si>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</si>
  <si>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</si>
  <si>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</si>
  <si>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</si>
  <si>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</si>
  <si>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</si>
  <si>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</si>
  <si>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</si>
  <si>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</si>
  <si>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</si>
  <si>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</si>
  <si>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</si>
  <si>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</si>
  <si>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</si>
  <si>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</si>
  <si>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</si>
  <si>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</si>
  <si>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</si>
  <si>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</si>
  <si>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</si>
  <si>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</si>
  <si>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</si>
  <si>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</si>
  <si>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</si>
  <si>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</si>
  <si>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</si>
  <si>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</si>
  <si>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</si>
  <si>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</si>
  <si>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</si>
  <si>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</si>
  <si>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</si>
  <si>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</si>
  <si>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</si>
  <si>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</si>
  <si>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</si>
  <si>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</si>
  <si>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</si>
  <si>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</si>
  <si>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</si>
  <si>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</si>
  <si>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</si>
  <si>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</si>
  <si>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</si>
  <si>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</si>
  <si>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</si>
  <si>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</si>
  <si>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</si>
  <si>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</si>
  <si>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</si>
  <si>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</si>
  <si>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</si>
  <si>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</si>
  <si>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</si>
  <si>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</si>
  <si>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</si>
  <si>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</si>
  <si>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</si>
  <si>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</si>
  <si>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</si>
  <si>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</si>
  <si>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</si>
  <si>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</si>
  <si>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</si>
  <si>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</si>
  <si>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</si>
  <si>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</si>
  <si>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</si>
  <si>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</si>
  <si>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</si>
  <si>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</si>
  <si>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</si>
  <si>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</si>
  <si>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</si>
  <si>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</si>
  <si>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</si>
  <si>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</si>
  <si>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</si>
  <si>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</si>
  <si>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</si>
  <si>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</si>
  <si>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</si>
  <si>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</si>
  <si>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</si>
  <si>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</si>
  <si>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</si>
  <si>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</si>
  <si>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</si>
  <si>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</si>
  <si>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</si>
  <si>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</si>
  <si>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</si>
  <si>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</si>
  <si>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</si>
  <si>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</si>
  <si>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</si>
  <si>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</si>
  <si>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</si>
  <si>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</si>
  <si>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</si>
  <si>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</si>
  <si>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</si>
  <si>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</si>
  <si>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</si>
  <si>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</si>
  <si>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</si>
  <si>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</si>
  <si>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</si>
  <si>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</si>
  <si>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</si>
  <si>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</si>
  <si>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</si>
  <si>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</si>
  <si>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</si>
  <si>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</si>
  <si>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</si>
  <si>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</si>
  <si>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</si>
  <si>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</si>
  <si>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</si>
  <si>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</si>
  <si>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</si>
  <si>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</si>
  <si>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</si>
  <si>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</si>
  <si>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</si>
  <si>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</si>
  <si>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</si>
  <si>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</si>
  <si>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</si>
  <si>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</si>
  <si>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</si>
  <si>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</si>
  <si>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</si>
  <si>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</si>
  <si>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</si>
  <si>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</si>
  <si>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</si>
  <si>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</si>
  <si>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</si>
  <si>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</si>
  <si>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</si>
  <si>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</si>
  <si>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</si>
  <si>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</si>
  <si>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</si>
  <si>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</si>
  <si>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</si>
  <si>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</si>
  <si>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</si>
  <si>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</si>
  <si>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</si>
  <si>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</si>
  <si>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</si>
  <si>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</si>
  <si>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</si>
  <si>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</si>
  <si>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</si>
  <si>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</si>
  <si>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</si>
  <si>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</si>
  <si>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</si>
  <si>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</si>
  <si>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</si>
  <si>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</si>
  <si>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</si>
  <si>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</si>
  <si>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</si>
  <si>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</si>
  <si>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</si>
  <si>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</si>
  <si>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</si>
  <si>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</si>
  <si>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</si>
  <si>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</si>
  <si>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</si>
  <si>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</si>
  <si>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</si>
  <si>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</si>
  <si>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</si>
  <si>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</si>
  <si>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</si>
  <si>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</si>
  <si>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</si>
  <si>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</si>
  <si>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</si>
  <si>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</si>
  <si>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</si>
  <si>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</si>
  <si>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</si>
  <si>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</si>
  <si>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</si>
  <si>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</si>
  <si>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</si>
  <si>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</si>
  <si>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</si>
  <si>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</si>
  <si>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</si>
  <si>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</si>
  <si>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</si>
  <si>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</si>
  <si>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</si>
  <si>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</si>
  <si>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</si>
  <si>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</si>
  <si>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</si>
  <si>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</si>
  <si>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</si>
  <si>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</si>
  <si>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</si>
  <si>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</si>
  <si>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</si>
  <si>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</si>
  <si>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</si>
  <si>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</si>
  <si>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</si>
  <si>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</si>
  <si>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</si>
  <si>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</si>
  <si>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</si>
  <si>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</si>
  <si>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</si>
  <si>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</si>
  <si>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</si>
  <si>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</si>
  <si>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</si>
  <si>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</si>
  <si>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</si>
  <si>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</si>
  <si>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</si>
  <si>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</si>
  <si>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</si>
  <si>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</si>
  <si>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</si>
  <si>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</si>
  <si>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</si>
  <si>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</si>
  <si>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</si>
  <si>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</si>
  <si>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</si>
  <si>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</si>
  <si>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</si>
  <si>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</si>
  <si>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</si>
  <si>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</si>
  <si>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</si>
  <si>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</si>
  <si>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</si>
  <si>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</si>
  <si>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</si>
  <si>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</si>
  <si>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</si>
  <si>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</si>
  <si>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</si>
  <si>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</si>
  <si>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</si>
  <si>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</si>
  <si>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</si>
  <si>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</si>
  <si>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</si>
  <si>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</si>
  <si>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</si>
  <si>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</si>
  <si>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</si>
  <si>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</si>
  <si>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</si>
  <si>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</si>
  <si>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</si>
  <si>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</si>
  <si>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</si>
  <si>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</si>
  <si>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</si>
  <si>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</si>
  <si>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</si>
  <si>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</si>
  <si>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</si>
  <si>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</si>
  <si>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</si>
  <si>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</si>
  <si>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</si>
  <si>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</si>
  <si>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</si>
  <si>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</si>
  <si>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</si>
  <si>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</si>
  <si>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</si>
  <si>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</si>
  <si>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</si>
  <si>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</si>
  <si>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</si>
  <si>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</si>
  <si>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</si>
  <si>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</si>
  <si>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</si>
  <si>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</si>
  <si>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</si>
  <si>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</si>
  <si>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</si>
  <si>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</si>
  <si>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</si>
  <si>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</si>
  <si>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</si>
  <si>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</si>
  <si>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</si>
  <si>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</si>
  <si>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</si>
  <si>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</si>
  <si>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</si>
  <si>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</si>
  <si>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</si>
  <si>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</si>
  <si>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</si>
  <si>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</si>
  <si>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</si>
  <si>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</si>
  <si>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</si>
  <si>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</si>
  <si>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</si>
  <si>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</si>
  <si>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</si>
  <si>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</si>
  <si>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</si>
  <si>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</si>
  <si>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</si>
  <si>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</si>
  <si>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</si>
  <si>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</si>
  <si>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</si>
  <si>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</si>
  <si>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</si>
  <si>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</si>
  <si>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</si>
  <si>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</si>
  <si>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</si>
  <si>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</si>
  <si>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</si>
  <si>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</si>
  <si>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</si>
  <si>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</si>
  <si>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</si>
  <si>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</si>
  <si>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</si>
  <si>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</si>
  <si>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</si>
  <si>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</si>
  <si>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</si>
  <si>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</si>
  <si>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</si>
  <si>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</si>
  <si>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</si>
  <si>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</si>
  <si>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</si>
  <si>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</si>
  <si>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</si>
  <si>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</si>
  <si>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</si>
  <si>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</si>
  <si>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</si>
  <si>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</si>
  <si>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</si>
  <si>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</si>
  <si>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</si>
  <si>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</si>
  <si>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</si>
  <si>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</si>
  <si>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</si>
  <si>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</si>
  <si>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</si>
  <si>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</si>
  <si>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</si>
  <si>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</si>
  <si>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</si>
  <si>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</si>
  <si>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</si>
  <si>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</si>
  <si>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</si>
  <si>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</si>
  <si>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</si>
  <si>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</si>
  <si>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</si>
  <si>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</si>
  <si>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</si>
  <si>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</si>
  <si>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</si>
  <si>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</si>
  <si>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</si>
  <si>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</si>
  <si>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</si>
  <si>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</si>
  <si>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</si>
  <si>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</si>
  <si>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</si>
  <si>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</si>
  <si>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</si>
  <si>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</si>
  <si>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</si>
  <si>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</si>
  <si>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</si>
  <si>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</si>
  <si>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</si>
  <si>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</si>
  <si>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</si>
  <si>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</si>
  <si>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</si>
  <si>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</si>
  <si>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</si>
  <si>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</si>
  <si>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</si>
  <si>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</si>
  <si>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</si>
  <si>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</si>
  <si>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</si>
  <si>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</si>
  <si>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</si>
  <si>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</si>
  <si>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</si>
  <si>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</si>
  <si>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</si>
  <si>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</si>
  <si>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</si>
  <si>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</si>
  <si>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</si>
  <si>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</si>
  <si>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</si>
  <si>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</si>
  <si>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</si>
  <si>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</si>
  <si>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</si>
  <si>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</si>
  <si>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</si>
  <si>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</si>
  <si>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</si>
  <si>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</si>
  <si>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</si>
  <si>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</si>
  <si>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</si>
  <si>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</si>
  <si>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</si>
  <si>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</si>
  <si>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</si>
  <si>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</si>
  <si>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</si>
  <si>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</si>
  <si>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</si>
  <si>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</si>
  <si>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</si>
  <si>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</si>
  <si>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</si>
  <si>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</si>
  <si>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</si>
  <si>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</si>
  <si>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</si>
  <si>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</si>
  <si>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</si>
  <si>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</si>
  <si>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</si>
  <si>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</si>
  <si>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</si>
  <si>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</si>
  <si>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</si>
  <si>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</si>
  <si>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</si>
  <si>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</si>
  <si>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</si>
  <si>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</si>
  <si>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</si>
  <si>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</si>
  <si>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</si>
  <si>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</si>
  <si>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</si>
  <si>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</si>
  <si>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</si>
  <si>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</si>
  <si>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</si>
  <si>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</si>
  <si>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</si>
  <si>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</si>
  <si>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</si>
  <si>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</si>
  <si>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</si>
  <si>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</si>
  <si>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</si>
  <si>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</si>
  <si>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</si>
  <si>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</si>
  <si>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</si>
  <si>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</si>
  <si>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</si>
  <si>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</si>
  <si>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</si>
  <si>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</si>
  <si>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</si>
  <si>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</si>
  <si>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</si>
  <si>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</si>
  <si>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</si>
  <si>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</si>
  <si>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</si>
  <si>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</si>
  <si>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</si>
  <si>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</si>
  <si>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</si>
  <si>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</si>
  <si>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</si>
  <si>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</si>
  <si>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</si>
  <si>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</si>
  <si>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</si>
  <si>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</si>
  <si>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</si>
  <si>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</si>
  <si>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</si>
  <si>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</si>
  <si>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</si>
  <si>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</si>
  <si>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</si>
  <si>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</si>
  <si>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</si>
  <si>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</si>
  <si>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</si>
  <si>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</si>
  <si>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</si>
  <si>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</si>
  <si>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</si>
  <si>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</si>
  <si>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</si>
  <si>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</si>
  <si>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</si>
  <si>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</si>
  <si>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</si>
  <si>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</si>
  <si>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</si>
  <si>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</si>
  <si>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</si>
  <si>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</si>
  <si>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</si>
  <si>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</si>
  <si>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</si>
  <si>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</si>
  <si>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</si>
  <si>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</si>
  <si>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</si>
  <si>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</si>
  <si>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</si>
  <si>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</si>
  <si>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</si>
  <si>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</si>
  <si>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</si>
  <si>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</si>
  <si>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</si>
  <si>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</si>
  <si>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</si>
  <si>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</si>
  <si>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</si>
  <si>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</si>
  <si>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</si>
  <si>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</si>
  <si>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</si>
  <si>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</si>
  <si>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</si>
  <si>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</si>
  <si>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</si>
  <si>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</si>
  <si>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</si>
  <si>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</si>
  <si>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</si>
  <si>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</si>
  <si>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</si>
  <si>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</si>
  <si>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</si>
  <si>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</si>
  <si>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</si>
  <si>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</si>
  <si>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</si>
  <si>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</si>
  <si>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</si>
  <si>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</si>
  <si>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</si>
  <si>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</si>
  <si>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</si>
  <si>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</si>
  <si>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</si>
  <si>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</si>
  <si>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</si>
  <si>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</si>
  <si>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</si>
  <si>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</si>
  <si>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</si>
  <si>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</si>
  <si>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</si>
  <si>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</si>
  <si>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</si>
  <si>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</si>
  <si>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</si>
  <si>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</si>
  <si>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</si>
  <si>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</si>
  <si>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</si>
  <si>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</si>
  <si>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</si>
  <si>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</si>
  <si>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</si>
  <si>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</si>
  <si>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</si>
  <si>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</si>
  <si>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</si>
  <si>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</si>
  <si>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</si>
  <si>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</si>
  <si>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</si>
  <si>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</si>
  <si>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</si>
  <si>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</si>
  <si>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</si>
  <si>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</si>
  <si>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</si>
  <si>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</si>
  <si>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</si>
  <si>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</si>
  <si>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</si>
  <si>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</si>
  <si>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</si>
  <si>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</si>
  <si>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</si>
  <si>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</si>
  <si>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</si>
  <si>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</si>
  <si>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</si>
  <si>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</si>
  <si>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</si>
  <si>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</si>
  <si>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</si>
  <si>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</si>
  <si>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</si>
  <si>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</si>
  <si>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</si>
  <si>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</si>
  <si>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</si>
  <si>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</si>
  <si>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</si>
  <si>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</si>
  <si>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</si>
  <si>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</si>
  <si>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</si>
  <si>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</si>
  <si>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</si>
  <si>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</si>
  <si>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</si>
  <si>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</si>
  <si>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</si>
  <si>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</si>
  <si>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</si>
  <si>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</si>
  <si>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</si>
  <si>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</si>
  <si>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</si>
  <si>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</si>
  <si>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</si>
  <si>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</si>
  <si>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</si>
  <si>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</si>
  <si>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</si>
  <si>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</si>
  <si>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</si>
  <si>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</si>
  <si>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</si>
  <si>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</si>
  <si>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</si>
  <si>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</si>
  <si>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</si>
  <si>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</si>
  <si>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</si>
  <si>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</si>
  <si>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</si>
  <si>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</si>
  <si>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</si>
  <si>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</si>
  <si>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</si>
  <si>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</si>
  <si>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</si>
  <si>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</si>
  <si>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</si>
  <si>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</si>
  <si>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</si>
  <si>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</si>
  <si>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</si>
  <si>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</si>
  <si>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</si>
  <si>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</si>
  <si>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</si>
  <si>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</si>
  <si>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</si>
  <si>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</si>
  <si>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</si>
  <si>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</si>
  <si>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</si>
  <si>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</si>
  <si>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</si>
  <si>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</si>
  <si>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</si>
  <si>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</si>
  <si>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</si>
  <si>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</si>
  <si>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</si>
  <si>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</si>
  <si>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</si>
  <si>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</si>
  <si>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</si>
  <si>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</si>
  <si>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</si>
  <si>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</si>
  <si>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</si>
  <si>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</si>
  <si>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</si>
  <si>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</si>
  <si>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</si>
  <si>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</si>
  <si>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</si>
  <si>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</si>
  <si>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</si>
  <si>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</si>
  <si>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</si>
  <si>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</si>
  <si>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</si>
  <si>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</si>
  <si>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</si>
  <si>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</si>
  <si>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</si>
  <si>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</si>
  <si>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</si>
  <si>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</si>
  <si>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</si>
  <si>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</si>
  <si>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</si>
  <si>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</si>
  <si>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</si>
  <si>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</si>
  <si>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</si>
  <si>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</si>
  <si>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</si>
  <si>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</si>
  <si>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</si>
  <si>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</si>
  <si>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</si>
  <si>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</si>
  <si>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</si>
  <si>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</si>
  <si>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</si>
  <si>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</si>
  <si>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</si>
  <si>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</si>
  <si>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</si>
  <si>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</si>
  <si>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</si>
  <si>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</si>
  <si>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</si>
  <si>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</si>
  <si>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</si>
  <si>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</si>
  <si>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</si>
  <si>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</si>
  <si>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</si>
  <si>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</si>
  <si>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</si>
  <si>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</si>
  <si>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</si>
  <si>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</si>
  <si>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</si>
  <si>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</si>
  <si>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</si>
  <si>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</si>
  <si>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</si>
  <si>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</si>
  <si>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</si>
  <si>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</si>
  <si>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</si>
  <si>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</si>
  <si>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</si>
  <si>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</si>
  <si>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</si>
  <si>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</si>
  <si>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</si>
  <si>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</si>
  <si>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</si>
  <si>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</si>
  <si>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</si>
  <si>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</si>
  <si>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</si>
  <si>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</si>
  <si>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</si>
  <si>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</si>
  <si>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</si>
  <si>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</si>
  <si>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</si>
  <si>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</si>
  <si>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</si>
  <si>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</si>
  <si>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</si>
  <si>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</si>
  <si>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</si>
  <si>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</si>
  <si>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</si>
  <si>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</si>
  <si>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</si>
  <si>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</si>
  <si>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</si>
  <si>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</si>
  <si>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</si>
  <si>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</si>
  <si>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</si>
  <si>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</si>
  <si>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</si>
  <si>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</si>
  <si>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</si>
  <si>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</si>
  <si>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</si>
  <si>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</si>
  <si>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</si>
  <si>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</si>
  <si>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</si>
  <si>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</si>
  <si>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</si>
  <si>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</si>
  <si>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</si>
  <si>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</si>
  <si>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</si>
  <si>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</si>
  <si>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</si>
  <si>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</si>
  <si>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</si>
  <si>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</si>
  <si>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</si>
  <si>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</si>
  <si>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</si>
  <si>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</si>
  <si>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</si>
  <si>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</si>
  <si>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</si>
  <si>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</si>
  <si>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</si>
  <si>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</si>
  <si>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</si>
  <si>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</si>
  <si>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</si>
  <si>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</si>
  <si>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</si>
  <si>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</si>
  <si>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</si>
  <si>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</si>
  <si>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</si>
  <si>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</si>
  <si>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</si>
  <si>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</si>
  <si>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</si>
  <si>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</si>
  <si>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</si>
  <si>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</si>
  <si>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</si>
  <si>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</si>
  <si>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</si>
  <si>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</si>
  <si>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</si>
  <si>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</si>
  <si>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</si>
  <si>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</si>
  <si>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</si>
  <si>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</si>
  <si>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</si>
  <si>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</si>
  <si>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</si>
  <si>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</si>
  <si>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</si>
  <si>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</si>
  <si>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</si>
  <si>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</si>
  <si>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</si>
  <si>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</si>
  <si>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</si>
  <si>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</si>
  <si>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</si>
  <si>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</si>
  <si>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</si>
  <si>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</si>
  <si>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</si>
  <si>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</si>
  <si>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</si>
  <si>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</si>
  <si>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</si>
  <si>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</si>
  <si>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</si>
  <si>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</si>
  <si>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</si>
  <si>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</si>
  <si>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</si>
  <si>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</si>
  <si>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</si>
  <si>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</si>
  <si>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</si>
  <si>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</si>
  <si>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</si>
  <si>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</si>
  <si>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</si>
  <si>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</si>
  <si>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</si>
  <si>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</si>
  <si>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</si>
  <si>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</si>
  <si>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</si>
  <si>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</si>
  <si>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</si>
  <si>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</si>
  <si>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</si>
  <si>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</si>
  <si>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</si>
  <si>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</si>
  <si>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</si>
  <si>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</si>
  <si>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</si>
  <si>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</si>
  <si>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</si>
  <si>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</si>
  <si>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</si>
  <si>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</si>
  <si>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</si>
  <si>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</si>
  <si>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</si>
  <si>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</si>
  <si>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</si>
  <si>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</si>
  <si>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</si>
  <si>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</si>
  <si>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</si>
  <si>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</si>
  <si>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</si>
  <si>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</si>
  <si>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</si>
  <si>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</si>
  <si>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</si>
  <si>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</si>
  <si>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</si>
  <si>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</si>
  <si>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</si>
  <si>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</si>
  <si>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</si>
  <si>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</si>
  <si>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</si>
  <si>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</si>
  <si>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</si>
  <si>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</si>
  <si>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</si>
  <si>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</si>
  <si>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</si>
  <si>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</si>
  <si>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</si>
  <si>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</si>
  <si>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</si>
  <si>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</si>
  <si>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</si>
  <si>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</si>
  <si>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</si>
  <si>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</si>
  <si>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</si>
  <si>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</si>
  <si>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</si>
  <si>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</si>
  <si>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</si>
  <si>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</si>
  <si>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</si>
  <si>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</si>
  <si>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</si>
  <si>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</si>
  <si>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</si>
  <si>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</si>
  <si>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</si>
  <si>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</si>
  <si>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</si>
  <si>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</si>
  <si>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</si>
  <si>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</si>
  <si>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</si>
  <si>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</si>
  <si>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</si>
  <si>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</si>
  <si>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</si>
  <si>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</si>
  <si>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</si>
  <si>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</si>
  <si>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</si>
  <si>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</si>
  <si>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</si>
  <si>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</si>
  <si>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</si>
  <si>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</si>
  <si>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</si>
  <si>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</si>
  <si>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</si>
  <si>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</si>
  <si>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</si>
  <si>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</si>
  <si>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</si>
  <si>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</si>
  <si>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</si>
  <si>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</si>
  <si>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</si>
  <si>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</si>
  <si>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</si>
  <si>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</si>
  <si>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</si>
  <si>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</si>
  <si>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</si>
  <si>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</si>
  <si>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</si>
  <si>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</si>
  <si>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</si>
  <si>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</si>
  <si>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</si>
  <si>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</si>
  <si>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</si>
  <si>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</si>
  <si>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</si>
  <si>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</si>
  <si>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</si>
  <si>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</si>
  <si>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</si>
  <si>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</si>
  <si>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</si>
  <si>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</si>
  <si>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</si>
  <si>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</si>
  <si>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</si>
  <si>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</si>
  <si>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</si>
  <si>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</si>
  <si>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</si>
  <si>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</si>
  <si>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</si>
  <si>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</si>
  <si>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</si>
  <si>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</si>
  <si>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</si>
  <si>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</si>
  <si>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</si>
  <si>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</si>
  <si>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</si>
  <si>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</si>
  <si>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</si>
  <si>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</si>
  <si>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</si>
  <si>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</si>
  <si>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</si>
  <si>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</si>
  <si>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</si>
  <si>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</si>
  <si>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</si>
  <si>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</si>
  <si>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</si>
  <si>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</si>
  <si>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</si>
  <si>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</si>
  <si>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</si>
  <si>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</si>
  <si>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</si>
  <si>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</si>
  <si>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</si>
  <si>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</si>
  <si>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</si>
  <si>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</si>
  <si>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</si>
  <si>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</si>
  <si>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</si>
  <si>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</si>
  <si>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</si>
  <si>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</si>
  <si>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</si>
  <si>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</si>
  <si>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</si>
  <si>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</si>
  <si>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</si>
  <si>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</si>
  <si>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</si>
  <si>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</si>
  <si>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</si>
  <si>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</si>
  <si>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</si>
  <si>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</si>
  <si>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</si>
  <si>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</si>
  <si>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</si>
  <si>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</si>
  <si>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</si>
  <si>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</si>
  <si>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</si>
  <si>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</si>
  <si>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</si>
  <si>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</si>
  <si>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</si>
  <si>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</si>
  <si>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</si>
  <si>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</si>
  <si>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</si>
  <si>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</si>
  <si>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</si>
  <si>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</si>
  <si>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</si>
  <si>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</si>
  <si>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</si>
  <si>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</si>
  <si>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</si>
  <si>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</si>
  <si>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</si>
  <si>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</si>
  <si>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</si>
  <si>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</si>
  <si>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</si>
  <si>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</si>
  <si>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</si>
  <si>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</si>
  <si>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</si>
  <si>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</si>
  <si>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</si>
  <si>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</si>
  <si>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</si>
  <si>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</si>
  <si>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</si>
  <si>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</si>
  <si>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</si>
  <si>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</si>
  <si>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</si>
  <si>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</si>
  <si>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</si>
  <si>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</si>
  <si>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</si>
  <si>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</si>
  <si>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</si>
  <si>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</si>
  <si>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</si>
  <si>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</si>
  <si>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</si>
  <si>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</si>
  <si>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</si>
  <si>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</si>
  <si>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</si>
  <si>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</si>
  <si>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</si>
  <si>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</si>
  <si>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</si>
  <si>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</si>
  <si>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</si>
  <si>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</si>
  <si>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</si>
  <si>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</si>
  <si>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</si>
  <si>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</si>
  <si>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</si>
  <si>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</si>
  <si>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</si>
  <si>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</si>
  <si>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</si>
  <si>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</si>
  <si>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</si>
  <si>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</si>
  <si>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</si>
  <si>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</si>
  <si>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</si>
  <si>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</si>
  <si>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</si>
  <si>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</si>
  <si>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</si>
  <si>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</si>
  <si>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</si>
  <si>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</si>
  <si>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</si>
  <si>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</si>
  <si>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</si>
  <si>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</si>
  <si>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</si>
  <si>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</si>
  <si>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</si>
  <si>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</si>
  <si>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</si>
  <si>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</si>
  <si>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</si>
  <si>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</si>
  <si>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</si>
  <si>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</si>
  <si>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</si>
  <si>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</si>
  <si>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</si>
  <si>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</si>
  <si>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</si>
  <si>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</si>
  <si>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</si>
  <si>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</si>
  <si>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</si>
  <si>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</si>
  <si>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</si>
  <si>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</si>
  <si>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</si>
  <si>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</si>
  <si>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</si>
  <si>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</si>
  <si>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</si>
  <si>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</si>
  <si>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</si>
  <si>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</si>
  <si>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</si>
  <si>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</si>
  <si>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</si>
  <si>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</si>
  <si>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</si>
  <si>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</si>
  <si>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</si>
  <si>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</si>
  <si>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</si>
  <si>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</si>
  <si>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</si>
  <si>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</si>
  <si>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</si>
  <si>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</si>
  <si>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</si>
  <si>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</si>
  <si>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</si>
  <si>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</si>
  <si>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</si>
  <si>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</si>
  <si>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</si>
  <si>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</si>
  <si>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</si>
  <si>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</si>
  <si>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</si>
  <si>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</si>
  <si>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</si>
  <si>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</si>
  <si>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</si>
  <si>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</si>
  <si>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</si>
  <si>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</si>
  <si>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</si>
  <si>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</si>
  <si>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</si>
  <si>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</si>
  <si>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</si>
  <si>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</si>
  <si>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</si>
  <si>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</si>
  <si>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</si>
  <si>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</si>
  <si>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</si>
  <si>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</si>
  <si>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</si>
  <si>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</si>
  <si>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</si>
  <si>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</si>
  <si>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</si>
  <si>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</si>
  <si>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</si>
  <si>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</si>
  <si>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</si>
  <si>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</si>
  <si>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</si>
  <si>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</si>
  <si>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</si>
  <si>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</si>
  <si>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</si>
  <si>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</si>
  <si>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</si>
  <si>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</si>
  <si>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</si>
  <si>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</si>
  <si>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</si>
  <si>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</si>
  <si>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</si>
  <si>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</si>
  <si>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</si>
  <si>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</si>
  <si>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</si>
  <si>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</si>
  <si>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</si>
  <si>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</si>
  <si>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</si>
  <si>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</si>
  <si>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</si>
  <si>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</si>
  <si>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</si>
  <si>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</si>
  <si>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</si>
  <si>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</si>
  <si>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</si>
  <si>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</si>
  <si>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</si>
  <si>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</si>
  <si>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</si>
  <si>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</si>
  <si>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</si>
  <si>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</si>
  <si>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</si>
  <si>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</si>
  <si>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</si>
  <si>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</si>
  <si>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</si>
  <si>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</si>
  <si>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</si>
  <si>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</si>
  <si>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</si>
  <si>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</si>
  <si>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</si>
  <si>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</si>
  <si>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</si>
  <si>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</si>
  <si>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</si>
  <si>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</si>
  <si>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</si>
  <si>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</si>
  <si>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</si>
  <si>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</si>
  <si>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</si>
  <si>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</si>
  <si>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</si>
  <si>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</si>
  <si>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</si>
  <si>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</si>
  <si>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</si>
  <si>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</si>
  <si>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</si>
  <si>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</si>
  <si>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</si>
  <si>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</si>
  <si>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</si>
  <si>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</si>
  <si>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</si>
  <si>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</si>
  <si>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</si>
  <si>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</si>
  <si>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</si>
  <si>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</si>
  <si>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</si>
  <si>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</si>
  <si>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</si>
  <si>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</si>
  <si>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</si>
  <si>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</si>
  <si>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</si>
  <si>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</si>
  <si>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</si>
  <si>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</si>
  <si>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</si>
  <si>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</si>
  <si>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</si>
  <si>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</si>
  <si>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</si>
  <si>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</si>
  <si>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</si>
  <si>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</si>
  <si>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</si>
  <si>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</si>
  <si>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</si>
  <si>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</si>
  <si>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</si>
  <si>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</si>
  <si>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</si>
  <si>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</si>
  <si>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</si>
  <si>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</si>
  <si>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</si>
  <si>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</si>
  <si>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</si>
  <si>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</si>
  <si>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</si>
  <si>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</si>
  <si>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</si>
  <si>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</si>
  <si>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</si>
  <si>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</si>
  <si>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</si>
  <si>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</si>
  <si>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</si>
  <si>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</si>
  <si>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</si>
  <si>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</si>
  <si>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</si>
  <si>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</si>
  <si>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</si>
  <si>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</si>
  <si>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</si>
  <si>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</si>
  <si>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</si>
  <si>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</si>
  <si>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</si>
  <si>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</si>
  <si>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</si>
  <si>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</si>
  <si>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</si>
  <si>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</si>
  <si>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</si>
  <si>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</si>
  <si>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</si>
  <si>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</si>
  <si>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</si>
  <si>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</si>
  <si>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</si>
  <si>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</si>
  <si>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</si>
  <si>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</si>
  <si>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</si>
  <si>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</si>
  <si>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</si>
  <si>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</si>
  <si>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</si>
  <si>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</si>
  <si>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</si>
  <si>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</si>
  <si>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</si>
  <si>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</si>
  <si>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</si>
  <si>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</si>
  <si>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</si>
  <si>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</si>
  <si>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</si>
  <si>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</si>
  <si>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</si>
  <si>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</si>
  <si>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</si>
  <si>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</si>
  <si>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</si>
  <si>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</si>
  <si>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</si>
  <si>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</si>
  <si>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</si>
  <si>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</si>
  <si>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</si>
  <si>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</si>
  <si>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</si>
  <si>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</si>
  <si>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</si>
  <si>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</si>
  <si>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</si>
  <si>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</si>
  <si>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</si>
  <si>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</si>
  <si>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</si>
  <si>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</si>
  <si>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</si>
  <si>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</si>
  <si>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</si>
  <si>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</si>
  <si>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</si>
  <si>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</si>
  <si>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</si>
  <si>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</si>
  <si>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</si>
  <si>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</si>
  <si>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</si>
  <si>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</si>
  <si>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</si>
  <si>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</si>
  <si>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</si>
  <si>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</si>
  <si>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</si>
  <si>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</si>
  <si>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</si>
  <si>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</si>
  <si>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</si>
  <si>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</si>
  <si>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</si>
  <si>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</si>
  <si>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</si>
  <si>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</si>
  <si>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</si>
  <si>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</si>
  <si>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</si>
  <si>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</si>
  <si>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</si>
  <si>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</si>
  <si>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</si>
  <si>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</si>
  <si>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</si>
  <si>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</si>
  <si>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</si>
  <si>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</si>
  <si>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</si>
  <si>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</si>
  <si>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</si>
  <si>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</si>
  <si>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</si>
  <si>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</si>
  <si>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</si>
  <si>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</si>
  <si>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</si>
  <si>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</si>
  <si>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</si>
  <si>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</si>
  <si>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</si>
  <si>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</si>
  <si>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</si>
  <si>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</si>
  <si>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</si>
  <si>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</si>
  <si>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</si>
  <si>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</si>
  <si>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</si>
  <si>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</si>
  <si>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</si>
  <si>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</si>
  <si>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</si>
  <si>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</si>
  <si>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</si>
  <si>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</si>
  <si>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</si>
  <si>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</si>
  <si>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</si>
  <si>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</si>
  <si>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</si>
  <si>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</si>
  <si>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</si>
  <si>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</si>
  <si>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</si>
  <si>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</si>
  <si>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</si>
  <si>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</si>
  <si>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</si>
  <si>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</si>
  <si>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</si>
  <si>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</si>
  <si>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</si>
  <si>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</si>
  <si>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</si>
  <si>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</si>
  <si>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</si>
  <si>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</si>
  <si>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</si>
  <si>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</si>
  <si>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</si>
  <si>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</si>
  <si>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</si>
  <si>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</si>
  <si>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</si>
  <si>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</si>
  <si>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</si>
  <si>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</si>
  <si>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</si>
  <si>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</si>
  <si>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</si>
  <si>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</si>
  <si>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</si>
  <si>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</si>
  <si>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</si>
  <si>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</si>
  <si>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</si>
  <si>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</si>
  <si>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</si>
  <si>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</si>
  <si>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</si>
  <si>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</si>
  <si>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</si>
  <si>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</si>
  <si>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</si>
  <si>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</si>
  <si>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</si>
  <si>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</si>
  <si>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</si>
  <si>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</si>
  <si>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</si>
  <si>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</si>
  <si>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</si>
  <si>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</si>
  <si>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</si>
  <si>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</si>
  <si>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</si>
  <si>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</si>
  <si>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</si>
  <si>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</si>
  <si>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</si>
  <si>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</si>
  <si>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</si>
  <si>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</si>
  <si>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</si>
  <si>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</si>
  <si>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</si>
  <si>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</si>
  <si>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</si>
  <si>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</si>
  <si>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</si>
  <si>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</si>
  <si>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</si>
  <si>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</si>
  <si>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</si>
  <si>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</si>
  <si>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</si>
  <si>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</si>
  <si>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</si>
  <si>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</si>
  <si>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</si>
  <si>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</si>
  <si>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</si>
  <si>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</si>
  <si>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</si>
  <si>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</si>
  <si>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</si>
  <si>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</si>
  <si>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</si>
  <si>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</si>
  <si>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</si>
  <si>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</si>
  <si>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</si>
  <si>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</si>
  <si>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</si>
  <si>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</si>
  <si>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</si>
  <si>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</si>
  <si>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</si>
  <si>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</si>
  <si>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</si>
  <si>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</si>
  <si>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</si>
  <si>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</si>
  <si>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</si>
  <si>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</si>
  <si>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</si>
  <si>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</si>
  <si>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</si>
  <si>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</si>
  <si>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</si>
  <si>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</si>
  <si>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</si>
  <si>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</si>
  <si>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</si>
  <si>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</si>
  <si>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</si>
  <si>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</si>
  <si>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</si>
  <si>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</si>
  <si>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</si>
  <si>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</si>
  <si>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</si>
  <si>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</si>
  <si>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</si>
  <si>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</si>
  <si>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</si>
  <si>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</si>
  <si>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</si>
  <si>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</si>
  <si>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</si>
  <si>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</si>
  <si>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</si>
  <si>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</si>
  <si>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</si>
  <si>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</si>
  <si>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</si>
  <si>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</si>
  <si>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</si>
  <si>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</si>
  <si>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</si>
  <si>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</si>
  <si>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</si>
  <si>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</si>
  <si>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</si>
  <si>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</si>
  <si>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</si>
  <si>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</si>
  <si>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</si>
  <si>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</si>
  <si>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</si>
  <si>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</si>
  <si>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</si>
  <si>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</si>
  <si>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</si>
  <si>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</si>
  <si>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</si>
  <si>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</si>
  <si>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</si>
  <si>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</si>
  <si>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</si>
  <si>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</si>
  <si>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</si>
  <si>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</si>
  <si>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</si>
  <si>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</si>
  <si>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</si>
  <si>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</si>
  <si>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</si>
  <si>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</si>
  <si>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</si>
  <si>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</si>
  <si>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</si>
  <si>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</si>
  <si>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</si>
  <si>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</si>
  <si>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</si>
  <si>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</si>
  <si>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</si>
  <si>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</si>
  <si>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</si>
  <si>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</si>
  <si>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</si>
  <si>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</si>
  <si>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</si>
  <si>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</si>
  <si>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</si>
  <si>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</si>
  <si>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</si>
  <si>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</si>
  <si>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</si>
  <si>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</si>
  <si>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</si>
  <si>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</si>
  <si>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</si>
  <si>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</si>
  <si>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</si>
  <si>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</si>
  <si>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</si>
  <si>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</si>
  <si>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</si>
  <si>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</si>
  <si>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</si>
  <si>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</si>
  <si>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</si>
  <si>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</si>
  <si>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</si>
  <si>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</si>
  <si>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</si>
  <si>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</si>
  <si>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</si>
  <si>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</si>
  <si>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</si>
  <si>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</si>
  <si>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</si>
  <si>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</si>
  <si>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</si>
  <si>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</si>
  <si>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</si>
  <si>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</si>
  <si>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</si>
  <si>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</si>
  <si>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</si>
  <si>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</si>
  <si>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</si>
  <si>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</si>
  <si>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</si>
  <si>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</si>
  <si>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</si>
  <si>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</si>
  <si>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</si>
  <si>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</si>
  <si>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</si>
  <si>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</si>
  <si>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</si>
  <si>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</si>
  <si>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</si>
  <si>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</si>
  <si>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</si>
  <si>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</si>
  <si>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</si>
  <si>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</si>
  <si>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</si>
  <si>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</si>
  <si>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</si>
  <si>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</si>
  <si>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</si>
  <si>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</si>
  <si>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</si>
  <si>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</si>
  <si>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</si>
  <si>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</si>
  <si>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</si>
  <si>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</si>
  <si>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</si>
  <si>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</si>
  <si>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</si>
  <si>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</si>
  <si>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</si>
  <si>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</si>
  <si>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</si>
  <si>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</si>
  <si>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</si>
  <si>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</si>
  <si>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</si>
  <si>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</si>
  <si>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</si>
  <si>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</si>
  <si>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</si>
  <si>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</si>
  <si>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</si>
  <si>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</si>
  <si>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</si>
  <si>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</si>
  <si>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</si>
  <si>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</si>
  <si>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</si>
  <si>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</si>
  <si>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</si>
  <si>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</si>
  <si>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</si>
  <si>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</si>
  <si>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</si>
  <si>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</si>
  <si>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</si>
  <si>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</si>
  <si>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</si>
  <si>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</si>
  <si>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</si>
  <si>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</si>
  <si>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</si>
  <si>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</si>
  <si>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</si>
  <si>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</si>
  <si>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</si>
  <si>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</si>
  <si>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</si>
  <si>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</si>
  <si>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</si>
  <si>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</si>
  <si>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</si>
  <si>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</si>
  <si>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</si>
  <si>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</si>
  <si>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</si>
  <si>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</si>
  <si>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</si>
  <si>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</si>
  <si>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</si>
  <si>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</si>
  <si>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</si>
  <si>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</si>
  <si>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</si>
  <si>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</si>
  <si>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</si>
  <si>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</si>
  <si>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</si>
  <si>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</si>
  <si>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</si>
  <si>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</si>
  <si>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</si>
  <si>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</si>
  <si>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</si>
  <si>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</si>
  <si>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</si>
  <si>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</si>
  <si>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</si>
  <si>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</si>
  <si>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</si>
  <si>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</si>
  <si>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</si>
  <si>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</si>
  <si>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</si>
  <si>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</si>
  <si>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</si>
  <si>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</si>
  <si>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</si>
  <si>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</si>
  <si>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</si>
  <si>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</si>
  <si>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</si>
  <si>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</si>
  <si>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</si>
  <si>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</si>
  <si>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</si>
  <si>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</si>
  <si>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</si>
  <si>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</si>
  <si>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</si>
  <si>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</si>
  <si>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</si>
  <si>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</si>
  <si>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</si>
  <si>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</si>
  <si>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</si>
  <si>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</si>
  <si>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</si>
  <si>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</si>
  <si>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</si>
  <si>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</si>
  <si>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</si>
  <si>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</si>
  <si>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</si>
  <si>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</si>
  <si>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</si>
  <si>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</si>
  <si>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</si>
  <si>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</si>
  <si>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</si>
  <si>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</si>
  <si>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</si>
  <si>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</si>
  <si>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</si>
  <si>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</si>
  <si>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</si>
  <si>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</si>
  <si>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</si>
  <si>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</si>
  <si>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</si>
  <si>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</si>
  <si>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</si>
  <si>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</si>
  <si>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</si>
  <si>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</si>
  <si>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</si>
  <si>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</si>
  <si>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</si>
  <si>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</si>
  <si>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</si>
  <si>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</si>
  <si>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</si>
  <si>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</si>
  <si>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</si>
  <si>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</si>
  <si>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</si>
  <si>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</si>
  <si>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</si>
  <si>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</si>
  <si>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</si>
  <si>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</si>
  <si>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</si>
  <si>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</si>
  <si>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</si>
  <si>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</si>
  <si>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</si>
  <si>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</si>
  <si>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</si>
  <si>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</si>
  <si>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</si>
  <si>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</si>
  <si>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</si>
  <si>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</si>
  <si>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</si>
  <si>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</si>
  <si>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</si>
  <si>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</si>
  <si>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</si>
  <si>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</si>
  <si>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</si>
  <si>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</si>
  <si>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</si>
  <si>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</si>
  <si>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</si>
  <si>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</si>
  <si>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</si>
  <si>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</si>
  <si>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</si>
  <si>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</si>
  <si>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</si>
  <si>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</si>
  <si>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</si>
  <si>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</si>
  <si>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</si>
  <si>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</si>
  <si>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</si>
  <si>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</si>
  <si>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</si>
  <si>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</si>
  <si>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</si>
  <si>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</si>
  <si>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</si>
  <si>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</si>
  <si>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</si>
  <si>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</si>
  <si>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</si>
  <si>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</si>
  <si>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</si>
  <si>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</si>
  <si>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</si>
  <si>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</si>
  <si>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</si>
  <si>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</si>
  <si>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</si>
  <si>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</si>
  <si>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</si>
  <si>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</si>
  <si>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</si>
  <si>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</si>
  <si>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</si>
  <si>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</si>
  <si>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</si>
  <si>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</si>
  <si>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</si>
  <si>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</si>
  <si>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</si>
  <si>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</si>
  <si>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</si>
  <si>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</si>
  <si>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</si>
  <si>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</si>
  <si>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</si>
  <si>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</si>
  <si>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</si>
  <si>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</si>
  <si>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</si>
  <si>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</si>
  <si>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</si>
  <si>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</si>
  <si>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</si>
  <si>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</si>
  <si>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</si>
  <si>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</si>
  <si>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</si>
  <si>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</si>
  <si>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</si>
  <si>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</si>
  <si>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</si>
  <si>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</si>
  <si>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</si>
  <si>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</si>
  <si>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</si>
  <si>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</si>
  <si>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</si>
  <si>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</si>
  <si>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</si>
  <si>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</si>
  <si>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</si>
  <si>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</si>
  <si>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</si>
  <si>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</si>
  <si>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</si>
  <si>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</si>
  <si>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</si>
  <si>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</si>
  <si>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</si>
  <si>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</si>
  <si>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</si>
  <si>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</si>
  <si>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</si>
  <si>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</si>
  <si>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</si>
  <si>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</si>
  <si>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</si>
  <si>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</si>
  <si>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</si>
  <si>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</si>
  <si>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</si>
  <si>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</si>
  <si>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</si>
  <si>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</si>
  <si>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</si>
  <si>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</si>
  <si>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</si>
  <si>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</si>
  <si>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</si>
  <si>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</si>
  <si>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</si>
  <si>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</si>
  <si>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</si>
  <si>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</si>
  <si>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</si>
  <si>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</si>
  <si>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</si>
  <si>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</si>
  <si>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</si>
  <si>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</si>
  <si>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</si>
  <si>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</si>
  <si>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</si>
  <si>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</si>
  <si>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</si>
  <si>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</si>
  <si>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</si>
  <si>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</si>
  <si>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</si>
  <si>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</si>
  <si>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</si>
  <si>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</si>
  <si>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</si>
  <si>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</si>
  <si>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</si>
  <si>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</si>
  <si>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</si>
  <si>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</si>
  <si>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</si>
  <si>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</si>
  <si>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</si>
  <si>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</si>
  <si>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</si>
  <si>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</si>
  <si>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</si>
  <si>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</si>
  <si>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</si>
  <si>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</si>
  <si>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</si>
  <si>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</si>
  <si>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</si>
  <si>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</si>
  <si>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</si>
  <si>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</si>
  <si>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</si>
  <si>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</si>
  <si>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</si>
  <si>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</si>
  <si>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</si>
  <si>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</si>
  <si>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</si>
  <si>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</si>
  <si>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</si>
  <si>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</si>
  <si>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</si>
  <si>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</si>
  <si>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</si>
  <si>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</si>
  <si>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</si>
  <si>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</si>
  <si>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</si>
  <si>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</si>
  <si>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</si>
  <si>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</si>
  <si>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</si>
  <si>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</si>
  <si>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</si>
  <si>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</si>
  <si>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</si>
  <si>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</si>
  <si>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</si>
  <si>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</si>
  <si>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</si>
  <si>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</si>
  <si>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</si>
  <si>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</si>
  <si>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</si>
  <si>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</si>
  <si>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</si>
  <si>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</si>
  <si>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</si>
  <si>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</si>
  <si>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</si>
  <si>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</si>
  <si>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</si>
  <si>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</si>
  <si>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</si>
  <si>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</si>
  <si>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</si>
  <si>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</si>
  <si>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</si>
  <si>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</si>
  <si>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</si>
  <si>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</si>
  <si>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</si>
  <si>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</si>
  <si>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</si>
  <si>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</si>
  <si>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</si>
  <si>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</si>
  <si>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</si>
  <si>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</si>
  <si>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</si>
  <si>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</si>
  <si>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</si>
  <si>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</si>
  <si>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</si>
  <si>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</si>
  <si>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</si>
  <si>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</si>
  <si>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</si>
  <si>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</si>
  <si>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</si>
  <si>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</si>
  <si>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</si>
  <si>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</si>
  <si>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</si>
  <si>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</si>
  <si>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</si>
  <si>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</si>
  <si>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</si>
  <si>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</si>
  <si>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</si>
  <si>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</si>
  <si>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</si>
  <si>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</si>
  <si>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</si>
  <si>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</si>
  <si>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</si>
  <si>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</si>
  <si>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</si>
  <si>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</si>
  <si>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</si>
  <si>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</si>
  <si>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</si>
  <si>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</si>
  <si>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</si>
  <si>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</si>
  <si>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</si>
  <si>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</si>
  <si>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</si>
  <si>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</si>
  <si>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</si>
  <si>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</si>
  <si>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</si>
  <si>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</si>
  <si>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</si>
  <si>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</si>
  <si>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</si>
  <si>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</si>
  <si>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</si>
  <si>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</si>
  <si>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</si>
  <si>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</si>
  <si>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</si>
  <si>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</si>
  <si>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</si>
  <si>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</si>
  <si>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</si>
  <si>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</si>
  <si>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</si>
  <si>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</si>
  <si>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</si>
  <si>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</si>
  <si>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</si>
  <si>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</si>
  <si>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</si>
  <si>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</si>
  <si>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</si>
  <si>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</si>
  <si>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</si>
  <si>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</si>
  <si>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</si>
  <si>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</si>
  <si>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</si>
  <si>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</si>
  <si>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</si>
  <si>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</si>
  <si>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</si>
  <si>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</si>
  <si>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</si>
  <si>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</si>
  <si>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</si>
  <si>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</si>
  <si>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</si>
  <si>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</si>
  <si>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</si>
  <si>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</si>
  <si>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</si>
  <si>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</si>
  <si>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</si>
  <si>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</si>
  <si>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</si>
  <si>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</si>
  <si>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</si>
  <si>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</si>
  <si>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</si>
  <si>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</si>
  <si>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</si>
  <si>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</si>
  <si>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</si>
  <si>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</si>
  <si>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</si>
  <si>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</si>
  <si>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</si>
  <si>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</si>
  <si>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</si>
  <si>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</si>
  <si>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</si>
  <si>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</si>
  <si>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</si>
  <si>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</si>
  <si>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</si>
  <si>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</si>
  <si>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</si>
  <si>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</si>
  <si>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</si>
  <si>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</si>
  <si>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</si>
  <si>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</si>
  <si>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</si>
  <si>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</si>
  <si>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</si>
  <si>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</si>
  <si>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</si>
  <si>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</si>
  <si>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</si>
  <si>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</si>
  <si>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</si>
  <si>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</si>
  <si>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</si>
  <si>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</si>
  <si>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</si>
  <si>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</si>
  <si>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</si>
  <si>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</si>
  <si>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</si>
  <si>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</si>
  <si>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</si>
  <si>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</si>
  <si>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</si>
  <si>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</si>
  <si>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</si>
  <si>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</si>
  <si>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</si>
  <si>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</si>
  <si>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</si>
  <si>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</si>
  <si>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</si>
  <si>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</si>
  <si>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</si>
  <si>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</si>
  <si>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</si>
  <si>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</si>
  <si>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</si>
  <si>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</si>
  <si>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</si>
  <si>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</si>
  <si>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</si>
  <si>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</si>
  <si>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</si>
  <si>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</si>
  <si>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</si>
  <si>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</si>
  <si>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</si>
  <si>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</si>
  <si>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</si>
  <si>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</si>
  <si>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</si>
  <si>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</si>
  <si>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</si>
  <si>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</si>
  <si>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</si>
  <si>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</si>
  <si>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</si>
  <si>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</si>
  <si>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</si>
  <si>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</si>
  <si>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</si>
  <si>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</si>
  <si>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</si>
  <si>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</si>
  <si>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</si>
  <si>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</si>
  <si>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</si>
  <si>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</si>
  <si>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</si>
  <si>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</si>
  <si>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</si>
  <si>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</si>
  <si>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</si>
  <si>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</si>
  <si>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</si>
  <si>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</si>
  <si>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</si>
  <si>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</si>
  <si>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</si>
  <si>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</si>
  <si>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</si>
  <si>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</si>
  <si>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</si>
  <si>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</si>
  <si>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</si>
  <si>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</si>
  <si>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</si>
  <si>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</si>
  <si>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</si>
  <si>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</si>
  <si>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</si>
  <si>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</si>
  <si>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</si>
  <si>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</si>
  <si>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</si>
  <si>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</si>
  <si>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</si>
  <si>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</si>
  <si>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</si>
  <si>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</si>
  <si>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</si>
  <si>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</si>
  <si>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</si>
  <si>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</si>
  <si>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</si>
  <si>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</si>
  <si>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</si>
  <si>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</si>
  <si>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</si>
  <si>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</si>
  <si>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</si>
  <si>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</si>
  <si>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</si>
  <si>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</si>
  <si>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</si>
  <si>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</si>
  <si>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</si>
  <si>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</si>
  <si>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</si>
  <si>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</si>
  <si>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</si>
  <si>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</si>
  <si>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</si>
  <si>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</si>
  <si>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</si>
  <si>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</si>
  <si>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</si>
  <si>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</si>
  <si>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</si>
  <si>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</si>
  <si>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</si>
  <si>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</si>
  <si>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</si>
  <si>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</si>
  <si>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</si>
  <si>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</si>
  <si>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</si>
  <si>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</si>
  <si>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</si>
  <si>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</si>
  <si>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</si>
  <si>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</si>
  <si>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</si>
  <si>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</si>
  <si>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</si>
  <si>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</si>
  <si>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</si>
  <si>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</si>
  <si>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</si>
  <si>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</si>
  <si>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</si>
  <si>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</si>
  <si>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</si>
  <si>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</si>
  <si>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</si>
  <si>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</si>
  <si>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</si>
  <si>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</si>
  <si>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</si>
  <si>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</si>
  <si>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</si>
  <si>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</si>
  <si>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</si>
  <si>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</si>
  <si>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</si>
  <si>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</si>
  <si>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</si>
  <si>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</si>
  <si>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</si>
  <si>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</si>
  <si>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</si>
  <si>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</si>
  <si>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</si>
  <si>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</si>
  <si>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</si>
  <si>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</si>
  <si>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</si>
  <si>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</si>
  <si>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</si>
  <si>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</si>
  <si>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</si>
  <si>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</si>
  <si>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</si>
  <si>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</si>
  <si>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</si>
  <si>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</si>
  <si>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</si>
  <si>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</si>
  <si>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</si>
  <si>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</si>
  <si>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</si>
  <si>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</si>
  <si>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</si>
  <si>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</si>
  <si>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</si>
  <si>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</si>
  <si>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</si>
  <si>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</si>
  <si>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</si>
  <si>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</si>
  <si>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</si>
  <si>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</si>
  <si>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</si>
  <si>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</si>
  <si>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</si>
  <si>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</si>
  <si>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</si>
  <si>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</si>
  <si>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</si>
  <si>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</si>
  <si>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</si>
  <si>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</si>
  <si>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</si>
  <si>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</si>
  <si>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</si>
  <si>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</si>
  <si>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</si>
  <si>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</si>
  <si>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</si>
  <si>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</si>
  <si>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</si>
  <si>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</si>
  <si>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</si>
  <si>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</si>
  <si>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</si>
  <si>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</si>
  <si>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</si>
  <si>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</si>
  <si>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</si>
  <si>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</si>
  <si>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</si>
  <si>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</si>
  <si>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</si>
  <si>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</si>
  <si>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</si>
  <si>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</si>
  <si>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</si>
  <si>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</si>
  <si>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</si>
  <si>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</si>
  <si>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</si>
  <si>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</si>
  <si>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</si>
  <si>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</si>
  <si>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</si>
  <si>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</si>
  <si>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</si>
  <si>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</si>
  <si>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</si>
  <si>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</si>
  <si>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</si>
  <si>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</si>
  <si>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</si>
  <si>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</si>
  <si>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</si>
  <si>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</si>
  <si>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</si>
  <si>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</si>
  <si>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</si>
  <si>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</si>
  <si>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</si>
  <si>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</si>
  <si>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</si>
  <si>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</si>
  <si>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</si>
  <si>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</si>
  <si>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</si>
  <si>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</si>
  <si>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</si>
  <si>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</si>
  <si>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</si>
  <si>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</si>
  <si>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</si>
  <si>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</si>
  <si>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</si>
  <si>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</si>
  <si>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</si>
  <si>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</si>
  <si>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</si>
  <si>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</si>
  <si>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</si>
  <si>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</si>
  <si>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</si>
  <si>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</si>
  <si>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</si>
  <si>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</si>
  <si>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</si>
  <si>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</si>
  <si>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</si>
  <si>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</si>
  <si>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</si>
  <si>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</si>
  <si>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</si>
  <si>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</si>
  <si>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</si>
  <si>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</si>
  <si>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</si>
  <si>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</si>
  <si>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</si>
  <si>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</si>
  <si>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</si>
  <si>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</si>
  <si>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</si>
  <si>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</si>
  <si>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</si>
  <si>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</si>
  <si>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</si>
  <si>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</si>
  <si>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</si>
  <si>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</si>
  <si>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</si>
  <si>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</si>
  <si>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</si>
  <si>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</si>
  <si>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</si>
  <si>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</si>
  <si>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</si>
  <si>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</si>
  <si>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</si>
  <si>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</si>
  <si>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</si>
  <si>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</si>
  <si>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</si>
  <si>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</si>
  <si>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</si>
  <si>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</si>
  <si>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</si>
  <si>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</si>
  <si>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</si>
  <si>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</si>
  <si>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</si>
  <si>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</si>
  <si>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</si>
  <si>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</si>
  <si>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</si>
  <si>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</si>
  <si>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</si>
  <si>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</si>
  <si>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</si>
  <si>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</si>
  <si>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</si>
  <si>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</si>
  <si>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</si>
  <si>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</si>
  <si>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</si>
  <si>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</si>
  <si>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</si>
  <si>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</si>
  <si>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</si>
  <si>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</si>
  <si>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</si>
  <si>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</si>
  <si>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</si>
  <si>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</si>
  <si>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</si>
  <si>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</si>
  <si>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</si>
  <si>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</si>
  <si>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</si>
  <si>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</si>
  <si>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</si>
  <si>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</si>
  <si>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</si>
  <si>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</si>
  <si>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</si>
  <si>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</si>
  <si>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</si>
  <si>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</si>
  <si>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</si>
  <si>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</si>
  <si>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</si>
  <si>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</si>
  <si>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</si>
  <si>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</si>
  <si>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</si>
  <si>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</si>
  <si>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</si>
  <si>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</si>
  <si>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</si>
  <si>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</si>
  <si>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</si>
  <si>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</si>
  <si>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</si>
  <si>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</si>
  <si>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</si>
  <si>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</si>
  <si>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</si>
  <si>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</si>
  <si>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</si>
  <si>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</si>
  <si>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</si>
  <si>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</si>
  <si>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</si>
  <si>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</si>
  <si>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</si>
  <si>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</si>
  <si>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</si>
  <si>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</si>
  <si>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</si>
  <si>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</si>
  <si>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</si>
  <si>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</si>
  <si>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</si>
  <si>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</si>
  <si>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</si>
  <si>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</si>
  <si>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</si>
  <si>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</si>
  <si>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</si>
  <si>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</si>
  <si>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</si>
  <si>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</si>
  <si>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</si>
  <si>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</si>
  <si>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</si>
  <si>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</si>
  <si>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</si>
  <si>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</si>
  <si>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</si>
  <si>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</si>
  <si>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</si>
  <si>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</si>
  <si>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</si>
  <si>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</si>
  <si>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</si>
  <si>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</si>
  <si>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</si>
  <si>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</si>
  <si>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</si>
  <si>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</si>
  <si>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</si>
  <si>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</si>
  <si>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</si>
  <si>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</si>
  <si>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</si>
  <si>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</si>
  <si>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</si>
  <si>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</si>
  <si>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</si>
  <si>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</si>
  <si>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</si>
  <si>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</si>
  <si>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</si>
  <si>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</si>
  <si>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</si>
  <si>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</si>
  <si>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</si>
  <si>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</si>
  <si>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</si>
  <si>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</si>
  <si>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</si>
  <si>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</si>
  <si>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</si>
  <si>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</si>
  <si>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</si>
  <si>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</si>
  <si>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</si>
  <si>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</si>
  <si>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</si>
  <si>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</si>
  <si>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</si>
  <si>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</si>
  <si>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</si>
  <si>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</si>
  <si>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</si>
  <si>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</si>
  <si>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</si>
  <si>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</si>
  <si>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</si>
  <si>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</si>
  <si>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</si>
  <si>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</si>
  <si>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</si>
  <si>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</si>
  <si>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</si>
  <si>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</si>
  <si>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</si>
  <si>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</si>
  <si>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</si>
  <si>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</si>
  <si>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</si>
  <si>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</si>
  <si>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</si>
  <si>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</si>
  <si>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</si>
  <si>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</si>
  <si>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</si>
  <si>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</si>
  <si>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</si>
  <si>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</si>
  <si>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</si>
  <si>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</si>
  <si>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</si>
  <si>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</si>
  <si>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</si>
  <si>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</si>
  <si>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</si>
  <si>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</si>
  <si>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</si>
  <si>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</si>
  <si>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</si>
  <si>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</si>
  <si>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</si>
  <si>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</si>
  <si>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</si>
  <si>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</si>
  <si>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</si>
  <si>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</si>
  <si>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</si>
  <si>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</si>
  <si>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</si>
  <si>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</si>
  <si>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</si>
  <si>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</si>
  <si>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</si>
  <si>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</si>
  <si>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</si>
  <si>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</si>
  <si>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</si>
  <si>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</si>
  <si>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</si>
  <si>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</si>
  <si>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</si>
  <si>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</si>
  <si>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</si>
  <si>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</si>
  <si>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</si>
  <si>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</si>
  <si>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</si>
  <si>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</si>
  <si>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</si>
  <si>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</si>
  <si>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</si>
  <si>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</si>
  <si>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</si>
  <si>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</si>
  <si>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</si>
  <si>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</si>
  <si>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</si>
  <si>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</si>
  <si>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</si>
  <si>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</si>
  <si>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</si>
  <si>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</si>
  <si>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</si>
  <si>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</si>
  <si>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</si>
  <si>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</si>
  <si>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</si>
  <si>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</si>
  <si>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</si>
  <si>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</si>
  <si>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</si>
  <si>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</si>
  <si>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</si>
  <si>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</si>
  <si>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</si>
  <si>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</si>
  <si>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</si>
  <si>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</si>
  <si>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</si>
  <si>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</si>
  <si>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</si>
  <si>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</si>
  <si>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</si>
  <si>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</si>
  <si>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</si>
  <si>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</si>
  <si>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</si>
  <si>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</si>
  <si>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</si>
  <si>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</si>
  <si>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</si>
  <si>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</si>
  <si>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</si>
  <si>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</si>
  <si>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</si>
  <si>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</si>
  <si>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</si>
  <si>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</si>
  <si>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</si>
  <si>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</si>
  <si>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</si>
  <si>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</si>
  <si>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</si>
  <si>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</si>
  <si>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</si>
  <si>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</si>
  <si>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</si>
  <si>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</si>
  <si>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</si>
  <si>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</si>
  <si>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</si>
  <si>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</si>
  <si>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</si>
  <si>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</si>
  <si>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</si>
  <si>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</si>
  <si>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</si>
  <si>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</si>
  <si>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</si>
  <si>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</si>
  <si>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</si>
  <si>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</si>
  <si>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</si>
  <si>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</si>
  <si>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</si>
  <si>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</si>
  <si>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</si>
  <si>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</si>
  <si>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</si>
  <si>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</si>
  <si>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</si>
  <si>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</si>
  <si>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</si>
  <si>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</si>
  <si>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</si>
  <si>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</si>
  <si>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</si>
  <si>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</si>
  <si>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</si>
  <si>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</si>
  <si>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</si>
  <si>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</si>
  <si>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</si>
  <si>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</si>
  <si>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</si>
  <si>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</si>
  <si>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</si>
  <si>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</si>
  <si>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</si>
  <si>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</si>
  <si>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</si>
  <si>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</si>
  <si>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</si>
  <si>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</si>
  <si>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</si>
  <si>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</si>
  <si>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</si>
  <si>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</si>
  <si>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</si>
  <si>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</si>
  <si>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</si>
  <si>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</si>
  <si>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</si>
  <si>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</si>
  <si>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</si>
  <si>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</si>
  <si>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</si>
  <si>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</si>
  <si>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</si>
  <si>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</si>
  <si>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</si>
  <si>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</si>
  <si>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</si>
  <si>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</si>
  <si>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</si>
  <si>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</si>
  <si>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</si>
  <si>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</si>
  <si>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</si>
  <si>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</si>
  <si>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</si>
  <si>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</si>
  <si>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</si>
  <si>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</si>
  <si>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</si>
  <si>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</si>
  <si>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</si>
  <si>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</si>
  <si>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</si>
  <si>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</si>
  <si>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</si>
  <si>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</si>
  <si>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</si>
  <si>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</si>
  <si>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</si>
  <si>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</si>
  <si>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</si>
  <si>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</si>
  <si>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</si>
  <si>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</si>
  <si>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</si>
  <si>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</si>
  <si>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</si>
  <si>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</si>
  <si>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</si>
  <si>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</si>
  <si>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</si>
  <si>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</si>
  <si>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</si>
  <si>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</si>
  <si>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</si>
  <si>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</si>
  <si>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</si>
  <si>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</si>
  <si>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</si>
  <si>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</si>
  <si>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</si>
  <si>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</si>
  <si>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</si>
  <si>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</si>
  <si>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</si>
  <si>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</si>
  <si>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</si>
  <si>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</si>
  <si>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</si>
  <si>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</si>
  <si>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</si>
  <si>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</si>
  <si>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</si>
  <si>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</si>
  <si>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</si>
  <si>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</si>
  <si>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</si>
  <si>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</si>
  <si>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</si>
  <si>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</si>
  <si>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</si>
  <si>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</si>
  <si>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</si>
  <si>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</si>
  <si>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</si>
  <si>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</si>
  <si>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</si>
  <si>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</si>
  <si>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</si>
  <si>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</si>
  <si>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</si>
  <si>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</si>
  <si>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</si>
  <si>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</si>
  <si>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</si>
  <si>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</si>
  <si>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</si>
  <si>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</si>
  <si>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</si>
  <si>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</si>
  <si>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</si>
  <si>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</si>
  <si>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</si>
  <si>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</si>
  <si>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</si>
  <si>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</si>
  <si>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</si>
  <si>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</si>
  <si>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</si>
  <si>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</si>
  <si>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</si>
  <si>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</si>
  <si>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</si>
  <si>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</si>
  <si>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</si>
  <si>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</si>
  <si>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</si>
  <si>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</si>
  <si>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</si>
  <si>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</si>
  <si>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</si>
  <si>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</si>
  <si>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</si>
  <si>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</si>
  <si>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</si>
  <si>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</si>
  <si>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</si>
  <si>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</si>
  <si>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</si>
  <si>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</si>
  <si>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</si>
  <si>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</si>
  <si>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</si>
  <si>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</si>
  <si>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</si>
  <si>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</si>
  <si>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</si>
  <si>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</si>
  <si>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</si>
  <si>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</si>
  <si>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</si>
  <si>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</si>
  <si>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</si>
  <si>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</si>
  <si>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</si>
  <si>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</si>
  <si>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</si>
  <si>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</si>
  <si>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</si>
  <si>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</si>
  <si>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</si>
  <si>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</si>
  <si>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</si>
  <si>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</si>
  <si>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</si>
  <si>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</si>
  <si>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</si>
  <si>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</si>
  <si>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</si>
  <si>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</si>
  <si>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</si>
  <si>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</si>
  <si>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</si>
  <si>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</si>
  <si>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</si>
  <si>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</si>
  <si>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</si>
  <si>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</si>
  <si>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</si>
  <si>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</si>
  <si>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</si>
  <si>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</si>
  <si>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</si>
  <si>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</si>
  <si>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</si>
  <si>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</si>
  <si>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</si>
  <si>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</si>
  <si>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</si>
  <si>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</si>
  <si>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</si>
  <si>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</si>
  <si>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</si>
  <si>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</si>
  <si>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</si>
  <si>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</si>
  <si>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</si>
  <si>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</si>
  <si>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</si>
  <si>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</si>
  <si>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</si>
  <si>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</si>
  <si>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</si>
  <si>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</si>
  <si>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</si>
  <si>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</si>
  <si>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</si>
  <si>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</si>
  <si>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</si>
  <si>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</si>
  <si>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</si>
  <si>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</si>
  <si>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</si>
  <si>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</si>
  <si>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</si>
  <si>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</si>
  <si>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</si>
  <si>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</si>
  <si>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</si>
  <si>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</si>
  <si>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</si>
  <si>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</si>
  <si>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</si>
  <si>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</si>
  <si>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</si>
  <si>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</si>
  <si>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</si>
  <si>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</si>
  <si>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</si>
  <si>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</si>
  <si>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</si>
  <si>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</si>
  <si>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</si>
  <si>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</si>
  <si>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</si>
  <si>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</si>
  <si>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</si>
  <si>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</si>
  <si>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</si>
  <si>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</si>
  <si>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</si>
  <si>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</si>
  <si>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</si>
  <si>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</si>
  <si>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</si>
  <si>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</si>
  <si>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</si>
  <si>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</si>
  <si>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</si>
  <si>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</si>
  <si>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</si>
  <si>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</si>
  <si>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</si>
  <si>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</si>
  <si>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</si>
  <si>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</si>
  <si>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</si>
  <si>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</si>
  <si>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</si>
  <si>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</si>
  <si>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</si>
  <si>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</si>
  <si>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</si>
  <si>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</si>
  <si>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</si>
  <si>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</si>
  <si>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</si>
  <si>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</si>
  <si>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</si>
  <si>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</si>
  <si>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</si>
  <si>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</si>
  <si>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</si>
  <si>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</si>
  <si>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</si>
  <si>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</si>
  <si>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</si>
  <si>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</si>
  <si>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</si>
  <si>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</si>
  <si>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</si>
  <si>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</si>
  <si>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</si>
  <si>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</si>
  <si>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</si>
  <si>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</si>
  <si>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</si>
  <si>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</si>
  <si>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</si>
  <si>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</si>
  <si>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</si>
  <si>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</si>
  <si>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</si>
  <si>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</si>
  <si>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</si>
  <si>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</si>
  <si>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</si>
  <si>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</si>
  <si>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</si>
  <si>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</si>
  <si>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</si>
  <si>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</si>
  <si>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</si>
  <si>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</si>
  <si>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</si>
  <si>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</si>
  <si>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</si>
  <si>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</si>
  <si>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</si>
  <si>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</si>
  <si>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</si>
  <si>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</si>
  <si>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</si>
  <si>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</si>
  <si>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</si>
  <si>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</si>
  <si>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</si>
  <si>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</si>
  <si>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</si>
  <si>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</si>
  <si>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</si>
  <si>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</si>
  <si>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</si>
  <si>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</si>
  <si>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</si>
  <si>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</si>
  <si>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</si>
  <si>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</si>
  <si>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</si>
  <si>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</si>
  <si>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</si>
  <si>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</si>
  <si>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</si>
  <si>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</si>
  <si>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</si>
  <si>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</si>
  <si>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</si>
  <si>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</si>
  <si>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</si>
  <si>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</si>
  <si>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</si>
  <si>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</si>
  <si>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</si>
  <si>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</si>
  <si>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</si>
  <si>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</si>
  <si>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</si>
  <si>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</si>
  <si>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</si>
  <si>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</si>
  <si>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</si>
  <si>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</si>
  <si>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</si>
  <si>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</si>
  <si>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</si>
  <si>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</si>
  <si>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</si>
  <si>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</si>
  <si>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</si>
  <si>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</si>
  <si>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</si>
  <si>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</si>
  <si>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</si>
  <si>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</si>
  <si>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</si>
  <si>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</si>
  <si>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</si>
  <si>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</si>
  <si>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</si>
  <si>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</si>
  <si>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</si>
  <si>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</si>
  <si>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</si>
  <si>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</si>
  <si>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</si>
  <si>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</si>
  <si>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</si>
  <si>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</si>
  <si>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</si>
  <si>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</si>
  <si>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</si>
  <si>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</si>
  <si>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</si>
  <si>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</si>
  <si>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</si>
  <si>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</si>
  <si>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</si>
  <si>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</si>
  <si>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</si>
  <si>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</si>
  <si>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</si>
  <si>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</si>
  <si>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</si>
  <si>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</si>
  <si>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</si>
  <si>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</si>
  <si>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</si>
  <si>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</si>
  <si>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</si>
  <si>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</si>
  <si>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</si>
  <si>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</si>
  <si>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</si>
  <si>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</si>
  <si>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</si>
  <si>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</si>
  <si>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</si>
  <si>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</si>
  <si>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</si>
  <si>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</si>
  <si>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</si>
  <si>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</si>
  <si>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</si>
  <si>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</si>
  <si>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</si>
  <si>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</si>
  <si>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</si>
  <si>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</si>
  <si>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</si>
  <si>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</si>
  <si>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</si>
  <si>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</si>
  <si>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</si>
  <si>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</si>
  <si>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</si>
  <si>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</si>
  <si>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</si>
  <si>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</si>
  <si>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</si>
  <si>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</si>
  <si>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</si>
  <si>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</si>
  <si>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</si>
  <si>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</si>
  <si>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</si>
  <si>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</si>
  <si>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</si>
  <si>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</si>
  <si>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</si>
  <si>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</si>
  <si>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</si>
  <si>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</si>
  <si>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</si>
  <si>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</si>
  <si>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</si>
  <si>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</si>
  <si>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</si>
  <si>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</si>
  <si>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</si>
  <si>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</si>
  <si>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</si>
  <si>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</si>
  <si>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</si>
  <si>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</si>
  <si>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</si>
  <si>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</si>
  <si>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</si>
  <si>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</si>
  <si>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</si>
  <si>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</si>
  <si>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</si>
  <si>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</si>
  <si>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</si>
  <si>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</si>
  <si>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</si>
  <si>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</si>
  <si>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</si>
  <si>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</si>
  <si>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</si>
  <si>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</si>
  <si>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</si>
  <si>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</si>
  <si>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</si>
  <si>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</si>
  <si>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</si>
  <si>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</si>
  <si>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</si>
  <si>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</si>
  <si>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</si>
  <si>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</si>
  <si>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</si>
  <si>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</si>
  <si>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</si>
  <si>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</si>
  <si>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</si>
  <si>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</si>
  <si>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</si>
  <si>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</si>
  <si>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</si>
  <si>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</si>
  <si>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</si>
  <si>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</si>
  <si>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</si>
  <si>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</si>
  <si>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</si>
  <si>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</si>
  <si>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</si>
  <si>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</si>
  <si>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</si>
  <si>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</si>
  <si>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</si>
  <si>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</si>
  <si>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</si>
  <si>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</si>
  <si>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</si>
  <si>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</si>
  <si>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</si>
  <si>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</si>
  <si>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</si>
  <si>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</si>
  <si>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</si>
  <si>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</si>
  <si>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</si>
  <si>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</si>
  <si>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</si>
  <si>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</si>
  <si>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</si>
  <si>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</si>
  <si>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</si>
  <si>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</si>
  <si>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</si>
  <si>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</si>
  <si>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</si>
  <si>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</si>
  <si>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</si>
  <si>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</si>
  <si>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</si>
  <si>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</si>
  <si>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</si>
  <si>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</si>
  <si>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</si>
  <si>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</si>
  <si>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</si>
  <si>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</si>
  <si>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</si>
  <si>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</si>
  <si>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</si>
  <si>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</si>
  <si>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</si>
  <si>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</si>
  <si>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</si>
  <si>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</si>
  <si>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</si>
  <si>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</si>
  <si>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</si>
  <si>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</si>
  <si>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</si>
  <si>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</si>
  <si>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</si>
  <si>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</si>
  <si>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</si>
  <si>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</si>
  <si>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</si>
  <si>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</si>
  <si>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</si>
  <si>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</si>
  <si>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</si>
  <si>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</si>
  <si>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</si>
  <si>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</si>
  <si>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</si>
  <si>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</si>
  <si>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</si>
  <si>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</si>
  <si>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</si>
  <si>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</si>
  <si>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</si>
  <si>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</si>
  <si>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</si>
  <si>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</si>
  <si>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</si>
  <si>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</si>
  <si>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</si>
  <si>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</si>
  <si>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</si>
  <si>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</si>
  <si>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</si>
  <si>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</si>
  <si>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</si>
  <si>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</si>
  <si>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</si>
  <si>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</si>
  <si>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</si>
  <si>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</si>
  <si>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</si>
  <si>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</si>
  <si>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</si>
  <si>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</si>
  <si>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</si>
  <si>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</si>
  <si>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</si>
  <si>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</si>
  <si>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</si>
  <si>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</si>
  <si>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</si>
  <si>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</si>
  <si>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</si>
  <si>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</si>
  <si>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</si>
  <si>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</si>
  <si>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</si>
  <si>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</si>
  <si>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</si>
  <si>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</si>
  <si>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</si>
  <si>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</si>
  <si>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</si>
  <si>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</si>
  <si>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</si>
  <si>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</si>
  <si>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</si>
  <si>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</si>
  <si>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</si>
  <si>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</si>
  <si>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</si>
  <si>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</si>
  <si>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</si>
  <si>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</si>
  <si>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</si>
  <si>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</si>
  <si>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</si>
  <si>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</si>
  <si>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</si>
  <si>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</si>
  <si>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</si>
  <si>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</si>
  <si>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</si>
  <si>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</si>
  <si>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</si>
  <si>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</si>
  <si>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</si>
  <si>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</si>
  <si>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</si>
  <si>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</si>
  <si>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</si>
  <si>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</si>
  <si>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</si>
  <si>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</si>
  <si>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</si>
  <si>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</si>
  <si>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</si>
  <si>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</si>
  <si>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</si>
  <si>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</si>
  <si>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</si>
  <si>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</si>
  <si>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</si>
  <si>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</si>
  <si>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</si>
  <si>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</si>
  <si>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</si>
  <si>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</si>
  <si>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</si>
  <si>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</si>
  <si>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</si>
  <si>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</si>
  <si>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</si>
  <si>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</si>
  <si>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</si>
  <si>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</si>
  <si>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</si>
  <si>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</si>
  <si>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</si>
  <si>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</si>
  <si>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</si>
  <si>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</si>
  <si>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</si>
  <si>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</si>
  <si>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</si>
  <si>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</si>
  <si>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</si>
  <si>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</si>
  <si>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</si>
  <si>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</si>
  <si>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</si>
  <si>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</si>
  <si>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</si>
  <si>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</si>
  <si>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</si>
  <si>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</si>
  <si>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</si>
  <si>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</si>
  <si>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</si>
  <si>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</si>
  <si>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</si>
  <si>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</si>
  <si>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</si>
  <si>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</si>
  <si>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</si>
  <si>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</si>
  <si>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</si>
  <si>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</si>
  <si>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</si>
  <si>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</si>
  <si>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</si>
  <si>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</si>
  <si>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</si>
  <si>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</si>
  <si>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</si>
  <si>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</si>
  <si>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</si>
  <si>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</si>
  <si>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</si>
  <si>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</si>
  <si>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</si>
  <si>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</si>
  <si>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</si>
  <si>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</si>
  <si>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</si>
  <si>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</si>
  <si>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</si>
  <si>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</si>
  <si>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</si>
  <si>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</si>
  <si>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</si>
  <si>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</si>
  <si>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</si>
  <si>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</si>
  <si>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</si>
  <si>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</si>
  <si>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</si>
  <si>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</si>
  <si>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</si>
  <si>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</si>
  <si>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</si>
  <si>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</si>
  <si>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</si>
  <si>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</si>
  <si>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</si>
  <si>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</si>
  <si>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</si>
  <si>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</si>
  <si>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</si>
  <si>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</si>
  <si>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</si>
  <si>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</si>
  <si>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</si>
  <si>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</si>
  <si>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</si>
  <si>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</si>
  <si>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</si>
  <si>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</si>
  <si>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</si>
  <si>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</si>
  <si>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</si>
  <si>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</si>
  <si>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</si>
  <si>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</si>
  <si>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</si>
  <si>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</si>
  <si>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</si>
  <si>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</si>
  <si>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</si>
  <si>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</si>
  <si>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</si>
  <si>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</si>
  <si>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</si>
  <si>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</si>
  <si>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</si>
  <si>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</si>
  <si>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</si>
  <si>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</si>
  <si>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</si>
  <si>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</si>
  <si>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</si>
  <si>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</si>
  <si>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</si>
  <si>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</si>
  <si>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</si>
  <si>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</si>
  <si>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</si>
  <si>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</si>
  <si>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</si>
  <si>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</si>
  <si>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</si>
  <si>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</si>
  <si>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</si>
  <si>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</si>
  <si>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</si>
  <si>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</si>
  <si>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</si>
  <si>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</si>
  <si>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</si>
  <si>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</si>
  <si>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</si>
  <si>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</si>
  <si>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</si>
  <si>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</si>
  <si>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</si>
  <si>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</si>
  <si>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</si>
  <si>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</si>
  <si>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</si>
  <si>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</si>
  <si>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</si>
  <si>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</si>
  <si>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</si>
  <si>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</si>
  <si>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</si>
  <si>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</si>
  <si>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</si>
  <si>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</si>
  <si>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</si>
  <si>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</si>
  <si>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</si>
  <si>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</si>
  <si>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</si>
  <si>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</si>
  <si>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</si>
  <si>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</si>
  <si>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</si>
  <si>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</si>
  <si>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</si>
  <si>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</si>
  <si>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</si>
  <si>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</si>
  <si>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</si>
  <si>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</si>
  <si>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</si>
  <si>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</si>
  <si>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</si>
  <si>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</si>
  <si>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</si>
  <si>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</si>
  <si>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</si>
  <si>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</si>
  <si>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</si>
  <si>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</si>
  <si>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</si>
  <si>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</si>
  <si>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</si>
  <si>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</si>
  <si>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</si>
  <si>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</si>
  <si>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</si>
  <si>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</si>
  <si>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</si>
  <si>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</si>
  <si>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</si>
  <si>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</si>
  <si>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</si>
  <si>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</si>
  <si>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</si>
  <si>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</si>
  <si>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</si>
  <si>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</si>
  <si>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</si>
  <si>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</si>
  <si>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</si>
  <si>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</si>
  <si>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</si>
  <si>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</si>
  <si>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</si>
  <si>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</si>
  <si>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</si>
  <si>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</si>
  <si>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</si>
  <si>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</si>
  <si>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</si>
  <si>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</si>
  <si>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</si>
  <si>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</si>
  <si>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</si>
  <si>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</si>
  <si>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</si>
  <si>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</si>
  <si>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</si>
  <si>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</si>
  <si>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</si>
  <si>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</si>
  <si>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</si>
  <si>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</si>
  <si>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</si>
  <si>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</si>
  <si>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</si>
  <si>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</si>
  <si>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</si>
  <si>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</si>
  <si>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</si>
  <si>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</si>
  <si>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</si>
  <si>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</si>
  <si>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</si>
  <si>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</si>
  <si>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</si>
  <si>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</si>
  <si>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</si>
  <si>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</si>
  <si>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</si>
  <si>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</si>
  <si>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</si>
  <si>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</si>
  <si>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</si>
  <si>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</si>
  <si>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</si>
  <si>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</si>
  <si>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</si>
  <si>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</si>
  <si>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</si>
  <si>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</si>
  <si>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</si>
  <si>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</si>
  <si>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</si>
  <si>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</si>
  <si>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</si>
  <si>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</si>
  <si>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</si>
  <si>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</si>
  <si>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</si>
  <si>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</si>
  <si>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</si>
  <si>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</si>
  <si>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</si>
  <si>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</si>
  <si>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</si>
  <si>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</si>
  <si>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</si>
  <si>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</si>
  <si>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</si>
  <si>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</si>
  <si>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</si>
  <si>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</si>
  <si>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</si>
  <si>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</si>
  <si>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</si>
  <si>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</si>
  <si>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</si>
  <si>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</si>
  <si>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</si>
  <si>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</si>
  <si>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</si>
  <si>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</si>
  <si>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</si>
  <si>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</si>
  <si>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</si>
  <si>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</si>
  <si>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</si>
  <si>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</si>
  <si>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</si>
  <si>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</si>
  <si>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</si>
  <si>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</si>
  <si>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</si>
  <si>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</si>
  <si>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</si>
  <si>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</si>
  <si>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</si>
  <si>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</si>
  <si>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</si>
  <si>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</si>
  <si>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</si>
  <si>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</si>
  <si>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</si>
  <si>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</si>
  <si>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</si>
  <si>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</si>
  <si>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</si>
  <si>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</si>
  <si>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</si>
  <si>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</si>
  <si>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</si>
  <si>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</si>
  <si>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</si>
  <si>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</si>
  <si>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</si>
  <si>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</si>
  <si>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</si>
  <si>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</si>
  <si>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</si>
  <si>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</si>
  <si>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</si>
  <si>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</si>
  <si>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</si>
  <si>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</si>
  <si>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</si>
  <si>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</si>
  <si>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</si>
  <si>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</si>
  <si>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</si>
  <si>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</si>
  <si>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</si>
  <si>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</si>
  <si>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</si>
  <si>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</si>
  <si>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</si>
  <si>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</si>
  <si>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</si>
  <si>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</si>
  <si>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</si>
  <si>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</si>
  <si>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</si>
  <si>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</si>
  <si>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</si>
  <si>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</si>
  <si>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</si>
  <si>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</si>
  <si>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</si>
  <si>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</si>
  <si>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</si>
  <si>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</si>
  <si>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</si>
  <si>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</si>
  <si>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</si>
  <si>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</si>
  <si>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</si>
  <si>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</si>
  <si>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</si>
  <si>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</si>
  <si>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</si>
  <si>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</si>
  <si>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</si>
  <si>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</si>
  <si>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</si>
  <si>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</si>
  <si>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</si>
  <si>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</si>
  <si>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</si>
  <si>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</si>
  <si>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</si>
  <si>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</si>
  <si>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</si>
  <si>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</si>
  <si>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</si>
  <si>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</si>
  <si>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</si>
  <si>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</si>
  <si>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</si>
  <si>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</si>
  <si>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</si>
  <si>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</si>
  <si>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</si>
  <si>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</si>
  <si>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</si>
  <si>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</si>
  <si>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</si>
  <si>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</si>
  <si>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</si>
  <si>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</si>
  <si>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</si>
  <si>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</si>
  <si>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</si>
  <si>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</si>
  <si>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</si>
  <si>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</si>
  <si>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</si>
  <si>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</si>
  <si>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</si>
  <si>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</si>
  <si>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</si>
  <si>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</si>
  <si>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</si>
  <si>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</si>
  <si>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</si>
  <si>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</si>
  <si>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</si>
  <si>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</si>
  <si>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</si>
  <si>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</si>
  <si>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</si>
  <si>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</si>
  <si>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</si>
  <si>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</si>
  <si>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</si>
  <si>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</si>
  <si>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</si>
  <si>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</si>
  <si>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</si>
  <si>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</si>
  <si>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</si>
  <si>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</si>
  <si>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</si>
  <si>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</si>
  <si>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</si>
  <si>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</si>
  <si>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</si>
  <si>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</si>
  <si>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</si>
  <si>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</si>
  <si>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</si>
  <si>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</si>
  <si>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</si>
  <si>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</si>
  <si>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</si>
  <si>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</si>
  <si>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</si>
  <si>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</si>
  <si>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</si>
  <si>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</si>
  <si>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</si>
  <si>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</si>
  <si>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</si>
  <si>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</si>
  <si>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</si>
  <si>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</si>
  <si>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</si>
  <si>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</si>
  <si>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</si>
  <si>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</si>
  <si>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</si>
  <si>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</si>
  <si>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</si>
  <si>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</si>
  <si>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</si>
  <si>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</si>
  <si>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</si>
  <si>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</si>
  <si>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</si>
  <si>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</si>
  <si>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</si>
  <si>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</si>
  <si>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</si>
  <si>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</si>
  <si>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</si>
  <si>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</si>
  <si>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</si>
  <si>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</si>
  <si>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</si>
  <si>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</si>
  <si>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</si>
  <si>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</si>
  <si>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</si>
  <si>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</si>
  <si>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</si>
  <si>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</si>
  <si>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</si>
  <si>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</si>
  <si>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</si>
  <si>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</si>
  <si>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</si>
  <si>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</si>
  <si>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</si>
  <si>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</si>
  <si>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</si>
  <si>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</si>
  <si>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</si>
  <si>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</si>
  <si>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</si>
  <si>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</si>
  <si>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</si>
  <si>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</si>
  <si>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</si>
  <si>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</si>
  <si>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</si>
  <si>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</si>
  <si>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</si>
  <si>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</si>
  <si>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</si>
  <si>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</si>
  <si>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</si>
  <si>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</si>
  <si>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</si>
  <si>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</si>
  <si>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</si>
  <si>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</si>
  <si>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</si>
  <si>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</si>
  <si>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</si>
  <si>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</si>
  <si>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</si>
  <si>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</si>
  <si>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</si>
  <si>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</si>
  <si>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</si>
  <si>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</si>
  <si>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</si>
  <si>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</si>
  <si>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</si>
  <si>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</si>
  <si>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</si>
  <si>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</si>
  <si>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</si>
  <si>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</si>
  <si>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</si>
  <si>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</si>
  <si>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</si>
  <si>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</si>
  <si>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</si>
  <si>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</si>
  <si>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</si>
  <si>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</si>
  <si>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</si>
  <si>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</si>
  <si>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</si>
  <si>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</si>
  <si>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</si>
  <si>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</si>
  <si>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</si>
  <si>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</si>
  <si>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</si>
  <si>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</si>
  <si>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</si>
  <si>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</si>
  <si>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</si>
  <si>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</si>
  <si>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</si>
  <si>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</si>
  <si>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</si>
  <si>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</si>
  <si>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</si>
  <si>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</si>
  <si>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</si>
  <si>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</si>
  <si>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</si>
  <si>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</si>
  <si>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</si>
  <si>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</si>
  <si>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</si>
  <si>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</si>
  <si>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</si>
  <si>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</si>
  <si>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</si>
  <si>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</si>
  <si>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</si>
  <si>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</si>
  <si>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</si>
  <si>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</si>
  <si>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</si>
  <si>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</si>
  <si>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</si>
  <si>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</si>
  <si>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</si>
  <si>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</si>
  <si>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</si>
  <si>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</si>
  <si>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</si>
  <si>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</si>
  <si>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</si>
  <si>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</si>
  <si>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</si>
  <si>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</si>
  <si>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</si>
  <si>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</si>
  <si>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</si>
  <si>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</si>
  <si>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</si>
  <si>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</si>
  <si>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</si>
  <si>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</si>
  <si>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</si>
  <si>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</si>
  <si>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</si>
  <si>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</si>
  <si>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</si>
  <si>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</si>
  <si>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</si>
  <si>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</si>
  <si>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</si>
  <si>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</si>
  <si>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</si>
  <si>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</si>
  <si>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</si>
  <si>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</si>
  <si>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</si>
  <si>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</si>
  <si>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</si>
  <si>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</si>
  <si>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</si>
  <si>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</si>
  <si>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</si>
  <si>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</si>
  <si>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</si>
  <si>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</si>
  <si>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</si>
  <si>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</si>
  <si>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</si>
  <si>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</si>
  <si>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</si>
  <si>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</si>
  <si>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</si>
  <si>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</si>
  <si>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</si>
  <si>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</si>
  <si>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</si>
  <si>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</si>
  <si>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</si>
  <si>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</si>
  <si>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</si>
  <si>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</si>
  <si>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</si>
  <si>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</si>
  <si>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</si>
  <si>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</si>
  <si>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</si>
  <si>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</si>
  <si>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</si>
  <si>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</si>
  <si>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</si>
  <si>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</si>
  <si>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</si>
  <si>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</si>
  <si>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</si>
  <si>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</si>
  <si>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</si>
  <si>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</si>
  <si>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</si>
  <si>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</si>
  <si>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</si>
  <si>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</si>
  <si>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</si>
  <si>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</si>
  <si>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</si>
  <si>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</si>
  <si>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</si>
  <si>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</si>
  <si>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</si>
  <si>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</si>
  <si>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</si>
  <si>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</si>
  <si>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</si>
  <si>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</si>
  <si>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</si>
  <si>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</si>
  <si>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</si>
  <si>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</si>
  <si>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</si>
  <si>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</si>
  <si>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</si>
  <si>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</si>
  <si>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</si>
  <si>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</si>
  <si>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</si>
  <si>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</si>
  <si>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</si>
  <si>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</si>
  <si>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</si>
  <si>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</si>
  <si>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</si>
  <si>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</si>
  <si>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</si>
  <si>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</si>
  <si>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</si>
  <si>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</si>
  <si>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</si>
  <si>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</si>
  <si>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</si>
  <si>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</si>
  <si>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</si>
  <si>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</si>
  <si>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</si>
  <si>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</si>
  <si>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</si>
  <si>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</si>
  <si>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</si>
  <si>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</si>
  <si>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</si>
  <si>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</si>
  <si>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</si>
  <si>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</si>
  <si>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</si>
  <si>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</si>
  <si>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</si>
  <si>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</si>
  <si>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</si>
  <si>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</si>
  <si>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</si>
  <si>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</si>
  <si>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</si>
  <si>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</si>
  <si>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</si>
  <si>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</si>
  <si>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</si>
  <si>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</si>
  <si>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</si>
  <si>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</si>
  <si>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</si>
  <si>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</si>
  <si>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</si>
  <si>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</si>
  <si>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</si>
  <si>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</si>
  <si>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</si>
  <si>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</si>
  <si>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</si>
  <si>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</si>
  <si>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</si>
  <si>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</si>
  <si>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</si>
  <si>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</si>
  <si>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</si>
  <si>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</si>
  <si>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</si>
  <si>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</si>
  <si>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</si>
  <si>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</si>
  <si>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</si>
  <si>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</si>
  <si>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</si>
  <si>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</si>
  <si>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</si>
  <si>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</si>
  <si>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</si>
  <si>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</si>
  <si>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</si>
  <si>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</si>
  <si>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</si>
  <si>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</si>
  <si>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</si>
  <si>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</si>
  <si>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</si>
  <si>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</si>
  <si>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</si>
  <si>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</si>
  <si>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</si>
  <si>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</si>
  <si>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</si>
  <si>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</si>
  <si>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</si>
  <si>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</si>
  <si>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</si>
  <si>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</si>
  <si>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</si>
  <si>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</si>
  <si>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</si>
  <si>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</si>
  <si>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</si>
  <si>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</si>
  <si>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</si>
  <si>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</si>
  <si>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</si>
  <si>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</si>
  <si>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</si>
  <si>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</si>
  <si>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</si>
  <si>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</si>
  <si>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</si>
  <si>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</si>
  <si>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</si>
  <si>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</si>
  <si>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</si>
  <si>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</si>
  <si>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</si>
  <si>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</si>
  <si>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</si>
  <si>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</si>
  <si>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</si>
  <si>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</si>
  <si>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</si>
  <si>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</si>
  <si>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</si>
  <si>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</si>
  <si>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</si>
  <si>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</si>
  <si>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</si>
  <si>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</si>
  <si>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</si>
  <si>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</si>
  <si>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</si>
  <si>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</si>
  <si>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</si>
  <si>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</si>
  <si>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</si>
  <si>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</si>
  <si>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</si>
  <si>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</si>
  <si>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</si>
  <si>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</si>
  <si>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</si>
  <si>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</si>
  <si>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</si>
  <si>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</si>
  <si>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</si>
  <si>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</si>
  <si>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</si>
  <si>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</si>
  <si>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</si>
  <si>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</si>
  <si>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</si>
  <si>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</si>
  <si>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</si>
  <si>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</si>
  <si>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</si>
  <si>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</si>
  <si>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</si>
  <si>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</si>
  <si>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</si>
  <si>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</si>
  <si>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</si>
  <si>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</si>
  <si>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</si>
  <si>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</si>
  <si>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</si>
  <si>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</si>
  <si>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</si>
  <si>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</si>
  <si>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</si>
  <si>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</si>
  <si>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</si>
  <si>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</si>
  <si>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</si>
  <si>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</si>
  <si>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</si>
  <si>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</si>
  <si>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</si>
  <si>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</si>
  <si>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</si>
  <si>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</si>
  <si>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</si>
  <si>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</si>
  <si>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</si>
  <si>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</si>
  <si>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</si>
  <si>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</si>
  <si>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</si>
  <si>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</si>
  <si>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</si>
  <si>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</si>
  <si>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</si>
  <si>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</si>
  <si>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</si>
  <si>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</si>
  <si>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</si>
  <si>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</si>
  <si>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</si>
  <si>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</si>
  <si>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</si>
  <si>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</si>
  <si>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</si>
  <si>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</si>
  <si>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</si>
  <si>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</si>
  <si>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</si>
  <si>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</si>
  <si>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</si>
  <si>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</si>
  <si>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</si>
  <si>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</si>
  <si>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</si>
  <si>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</si>
  <si>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</si>
  <si>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</si>
  <si>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</si>
  <si>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</si>
  <si>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</si>
  <si>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</si>
  <si>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</si>
  <si>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</si>
  <si>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</si>
  <si>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</si>
  <si>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</si>
  <si>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</si>
  <si>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</si>
  <si>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</si>
  <si>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</si>
  <si>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</si>
  <si>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</si>
  <si>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</si>
  <si>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</si>
  <si>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</si>
  <si>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</si>
  <si>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</si>
  <si>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</si>
  <si>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</si>
  <si>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</si>
  <si>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</si>
  <si>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</si>
  <si>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</si>
  <si>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</si>
  <si>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</si>
  <si>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</si>
  <si>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</si>
  <si>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</si>
  <si>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</si>
  <si>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</si>
  <si>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</si>
  <si>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</si>
  <si>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</si>
  <si>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</si>
  <si>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</si>
  <si>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</si>
  <si>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</si>
  <si>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</si>
  <si>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</si>
  <si>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</si>
  <si>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</si>
  <si>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</si>
  <si>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</si>
  <si>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</si>
  <si>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</si>
  <si>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</si>
  <si>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</si>
  <si>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</si>
  <si>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</si>
  <si>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</si>
  <si>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</si>
  <si>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</si>
  <si>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</si>
  <si>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</si>
  <si>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</si>
  <si>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</si>
  <si>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</si>
  <si>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</si>
  <si>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</si>
  <si>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</si>
  <si>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</si>
  <si>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</si>
  <si>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</si>
  <si>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</si>
  <si>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</si>
  <si>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</si>
  <si>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</si>
  <si>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</si>
  <si>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</si>
  <si>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</si>
  <si>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</si>
  <si>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</si>
  <si>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</si>
  <si>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</si>
  <si>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</si>
  <si>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</si>
  <si>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</si>
  <si>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</si>
  <si>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</si>
  <si>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</si>
  <si>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</si>
  <si>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</si>
  <si>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</si>
  <si>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</si>
  <si>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</si>
  <si>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</si>
  <si>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</si>
  <si>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</si>
  <si>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</si>
  <si>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</si>
  <si>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</si>
  <si>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</si>
  <si>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</si>
  <si>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</si>
  <si>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</si>
  <si>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</si>
  <si>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</si>
  <si>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</si>
  <si>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</si>
  <si>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</si>
  <si>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</si>
  <si>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</si>
  <si>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</si>
  <si>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</si>
  <si>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</si>
  <si>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</si>
  <si>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</si>
  <si>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</si>
  <si>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</si>
  <si>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</si>
  <si>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</si>
  <si>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</si>
  <si>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</si>
  <si>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</si>
  <si>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</si>
  <si>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</si>
  <si>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</si>
  <si>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</si>
  <si>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</si>
  <si>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</si>
  <si>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</si>
  <si>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</si>
  <si>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</si>
  <si>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</si>
  <si>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</si>
  <si>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</si>
  <si>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</si>
  <si>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</si>
  <si>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</si>
  <si>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</si>
  <si>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</si>
  <si>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</si>
  <si>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</si>
  <si>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</si>
  <si>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</si>
  <si>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</si>
  <si>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</si>
  <si>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</si>
  <si>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</si>
  <si>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</si>
  <si>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</si>
  <si>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</si>
  <si>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</si>
  <si>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</si>
  <si>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</si>
  <si>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</si>
  <si>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</si>
  <si>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</si>
  <si>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</si>
  <si>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</si>
  <si>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</si>
  <si>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</si>
  <si>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</si>
  <si>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</si>
  <si>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</si>
  <si>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</si>
  <si>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</si>
  <si>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</si>
  <si>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</si>
  <si>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</si>
  <si>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</si>
  <si>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</si>
  <si>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</si>
  <si>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</si>
  <si>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</si>
  <si>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</si>
  <si>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</si>
  <si>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</si>
  <si>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</si>
  <si>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</si>
  <si>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</si>
  <si>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</si>
  <si>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</si>
  <si>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</si>
  <si>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</si>
  <si>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</si>
  <si>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</si>
  <si>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</si>
  <si>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</si>
  <si>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</si>
  <si>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</si>
  <si>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</si>
  <si>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</si>
  <si>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</si>
  <si>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</si>
  <si>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</si>
  <si>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</si>
  <si>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</si>
  <si>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</si>
  <si>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</si>
  <si>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</si>
  <si>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</si>
  <si>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</si>
  <si>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</si>
  <si>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</si>
  <si>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</si>
  <si>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</si>
  <si>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</si>
  <si>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</si>
  <si>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</si>
  <si>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</si>
  <si>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</si>
  <si>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</si>
  <si>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</si>
  <si>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</si>
  <si>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</si>
  <si>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</si>
  <si>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</si>
  <si>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</si>
  <si>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</si>
  <si>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</si>
  <si>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</si>
  <si>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</si>
  <si>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</si>
  <si>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</si>
  <si>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</si>
  <si>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</si>
  <si>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</si>
  <si>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</si>
  <si>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</si>
  <si>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</si>
  <si>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</si>
  <si>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</si>
  <si>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</si>
  <si>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</si>
  <si>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</si>
  <si>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</si>
  <si>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</si>
  <si>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</si>
  <si>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</si>
  <si>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</si>
  <si>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</si>
  <si>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</si>
  <si>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</si>
  <si>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</si>
  <si>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</si>
  <si>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</si>
  <si>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</si>
  <si>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</si>
  <si>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</si>
  <si>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</si>
  <si>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</si>
  <si>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</si>
  <si>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</si>
  <si>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</si>
  <si>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</si>
  <si>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</si>
  <si>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</si>
  <si>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</si>
  <si>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</si>
  <si>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</si>
  <si>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</si>
  <si>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</si>
  <si>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</si>
  <si>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</si>
  <si>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</si>
  <si>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</si>
  <si>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</si>
  <si>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</si>
  <si>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</si>
  <si>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</si>
  <si>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</si>
  <si>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</si>
  <si>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</si>
  <si>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</si>
  <si>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</si>
  <si>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</si>
  <si>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</si>
  <si>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</si>
  <si>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</si>
  <si>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</si>
  <si>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</si>
  <si>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</si>
  <si>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</si>
  <si>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</si>
  <si>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</si>
  <si>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</si>
  <si>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</si>
  <si>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</si>
  <si>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</si>
  <si>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</si>
  <si>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</si>
  <si>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</si>
  <si>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</si>
  <si>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</si>
  <si>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</si>
  <si>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</si>
  <si>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</si>
  <si>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</si>
  <si>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</si>
  <si>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</si>
  <si>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</si>
  <si>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</si>
  <si>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</si>
  <si>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</si>
  <si>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</si>
  <si>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</si>
  <si>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</si>
  <si>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</si>
  <si>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</si>
  <si>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</si>
  <si>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</si>
  <si>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</si>
  <si>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</si>
  <si>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</si>
  <si>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</si>
  <si>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</si>
  <si>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</si>
  <si>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</si>
  <si>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</si>
  <si>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</si>
  <si>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</si>
  <si>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</si>
  <si>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</si>
  <si>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</si>
  <si>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</si>
  <si>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</si>
  <si>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</si>
  <si>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</si>
  <si>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</si>
  <si>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</si>
  <si>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</si>
  <si>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</si>
  <si>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</si>
  <si>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</si>
  <si>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</si>
  <si>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</si>
  <si>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</si>
  <si>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</si>
  <si>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</si>
  <si>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</si>
  <si>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</si>
  <si>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</si>
  <si>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</si>
  <si>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</si>
  <si>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</si>
  <si>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</si>
  <si>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</si>
  <si>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</si>
  <si>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</si>
  <si>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</si>
  <si>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</si>
  <si>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</si>
  <si>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</si>
  <si>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</si>
  <si>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</si>
  <si>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</si>
  <si>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</si>
  <si>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</si>
  <si>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</si>
  <si>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</si>
  <si>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</si>
  <si>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</si>
  <si>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</si>
  <si>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</si>
  <si>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</si>
  <si>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</si>
  <si>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</si>
  <si>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</si>
  <si>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</si>
  <si>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</si>
  <si>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</si>
  <si>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</si>
  <si>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</si>
  <si>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</si>
  <si>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</si>
  <si>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</si>
  <si>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</si>
  <si>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</si>
  <si>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</si>
  <si>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</si>
  <si>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</si>
  <si>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</si>
  <si>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</si>
  <si>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</si>
  <si>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</si>
  <si>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</si>
  <si>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</si>
  <si>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</si>
  <si>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</si>
  <si>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</si>
  <si>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</si>
  <si>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</si>
  <si>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</si>
  <si>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</si>
  <si>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</si>
  <si>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</si>
  <si>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</si>
  <si>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</si>
  <si>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</si>
  <si>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</si>
  <si>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</si>
  <si>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</si>
  <si>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</si>
  <si>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</si>
  <si>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</si>
  <si>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</si>
  <si>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</si>
  <si>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</si>
  <si>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</si>
  <si>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</si>
  <si>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</si>
  <si>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</si>
  <si>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</si>
  <si>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</si>
  <si>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</si>
  <si>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</si>
  <si>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</si>
  <si>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</si>
  <si>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</si>
  <si>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</si>
  <si>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</si>
  <si>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</si>
  <si>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</si>
  <si>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</si>
  <si>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</si>
  <si>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</si>
  <si>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</si>
  <si>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</si>
  <si>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</si>
  <si>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</si>
  <si>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</si>
  <si>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</si>
  <si>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</si>
  <si>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</si>
  <si>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</si>
  <si>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</si>
  <si>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</si>
  <si>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</si>
  <si>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</si>
  <si>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</si>
  <si>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</si>
  <si>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</si>
  <si>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</si>
  <si>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</si>
  <si>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</si>
  <si>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</si>
  <si>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</si>
  <si>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</si>
  <si>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</si>
  <si>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</si>
  <si>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</si>
  <si>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</si>
  <si>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</si>
  <si>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</si>
  <si>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</si>
  <si>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</si>
  <si>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</si>
  <si>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</si>
  <si>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</si>
  <si>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</si>
  <si>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</si>
  <si>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</si>
  <si>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</si>
  <si>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</si>
  <si>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</si>
  <si>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</si>
  <si>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</si>
  <si>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</si>
  <si>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</si>
  <si>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</si>
  <si>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</si>
  <si>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</si>
  <si>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</si>
  <si>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</si>
  <si>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</si>
  <si>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</si>
  <si>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</si>
  <si>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</si>
  <si>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</si>
  <si>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</si>
  <si>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</si>
  <si>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</si>
  <si>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</si>
  <si>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</si>
  <si>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</si>
  <si>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</si>
  <si>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</si>
  <si>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</si>
  <si>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</si>
  <si>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</si>
  <si>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</si>
  <si>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</si>
  <si>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</si>
  <si>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</si>
  <si>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</si>
  <si>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</si>
  <si>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</si>
  <si>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</si>
  <si>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</si>
  <si>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</si>
  <si>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</si>
  <si>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</si>
  <si>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</si>
  <si>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</si>
  <si>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</si>
  <si>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</si>
  <si>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</si>
  <si>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</si>
  <si>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</si>
  <si>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</si>
  <si>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</si>
  <si>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</si>
  <si>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</si>
  <si>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</si>
  <si>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</si>
  <si>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</si>
  <si>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</si>
  <si>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</si>
  <si>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</si>
  <si>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</si>
  <si>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</si>
  <si>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</si>
  <si>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</si>
  <si>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</si>
  <si>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</si>
  <si>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</si>
  <si>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</si>
  <si>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</si>
  <si>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</si>
  <si>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</si>
  <si>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</si>
  <si>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</si>
  <si>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</si>
  <si>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</si>
  <si>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</si>
  <si>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</si>
  <si>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</si>
  <si>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</si>
  <si>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</si>
  <si>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</si>
  <si>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</si>
  <si>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</si>
  <si>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</si>
  <si>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</si>
  <si>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</si>
  <si>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</si>
  <si>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</si>
  <si>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</si>
  <si>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</si>
  <si>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</si>
  <si>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</si>
  <si>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</si>
  <si>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</si>
  <si>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</si>
  <si>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</si>
  <si>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</si>
  <si>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</si>
  <si>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</si>
  <si>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</si>
  <si>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</si>
  <si>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</si>
  <si>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</si>
  <si>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</si>
  <si>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</si>
  <si>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</si>
  <si>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</si>
  <si>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</si>
  <si>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</si>
  <si>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</si>
  <si>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</si>
  <si>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</si>
  <si>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</si>
  <si>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</si>
  <si>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</si>
  <si>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</si>
  <si>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</si>
  <si>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</si>
  <si>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</si>
  <si>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</si>
  <si>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</si>
  <si>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</si>
  <si>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</si>
  <si>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</si>
  <si>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</si>
  <si>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</si>
  <si>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</si>
  <si>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</si>
  <si>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</si>
  <si>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</si>
  <si>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</si>
  <si>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</si>
  <si>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</si>
  <si>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</si>
  <si>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</si>
  <si>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</si>
  <si>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</si>
  <si>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</si>
  <si>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</si>
  <si>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</si>
  <si>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</si>
  <si>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</si>
  <si>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</si>
  <si>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</si>
  <si>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</si>
  <si>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</si>
  <si>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</si>
  <si>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</si>
  <si>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</si>
  <si>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</si>
  <si>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</si>
  <si>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</si>
  <si>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</si>
  <si>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</si>
  <si>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</si>
  <si>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</si>
  <si>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</si>
  <si>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</si>
  <si>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</si>
  <si>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</si>
  <si>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</si>
  <si>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</si>
  <si>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</si>
  <si>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</si>
  <si>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</si>
  <si>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</si>
  <si>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</si>
  <si>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</si>
  <si>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</si>
  <si>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</si>
  <si>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</si>
  <si>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</si>
  <si>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</si>
  <si>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</si>
  <si>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</si>
  <si>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</si>
  <si>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</si>
  <si>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</si>
  <si>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</si>
  <si>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</si>
  <si>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</si>
  <si>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</si>
  <si>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</si>
  <si>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</si>
  <si>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</si>
  <si>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</si>
  <si>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</si>
  <si>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</si>
  <si>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</si>
  <si>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</si>
  <si>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</si>
  <si>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</si>
  <si>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</si>
  <si>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</si>
  <si>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</si>
  <si>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</si>
  <si>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</si>
  <si>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</si>
  <si>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</si>
  <si>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</si>
  <si>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</si>
  <si>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</si>
  <si>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</si>
  <si>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</si>
  <si>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</si>
  <si>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</si>
  <si>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</si>
  <si>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</si>
  <si>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</si>
  <si>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</si>
  <si>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</si>
  <si>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</si>
  <si>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</si>
  <si>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</si>
  <si>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</si>
  <si>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</si>
  <si>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</si>
  <si>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</si>
  <si>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</si>
  <si>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</si>
  <si>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</si>
  <si>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</si>
  <si>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</si>
  <si>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</si>
  <si>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</si>
  <si>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</si>
  <si>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</si>
  <si>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</si>
  <si>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</si>
  <si>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</si>
  <si>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</si>
  <si>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</si>
  <si>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</si>
  <si>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</si>
  <si>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</si>
  <si>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</si>
  <si>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</si>
  <si>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</si>
  <si>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</si>
  <si>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</si>
  <si>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</si>
  <si>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</si>
  <si>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</si>
  <si>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</si>
  <si>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</si>
  <si>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</si>
  <si>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</si>
  <si>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</si>
  <si>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</si>
  <si>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</si>
  <si>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</si>
  <si>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</si>
  <si>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</si>
  <si>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</si>
  <si>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</si>
  <si>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</si>
  <si>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</si>
  <si>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</si>
  <si>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</si>
  <si>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</si>
  <si>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</si>
  <si>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</si>
  <si>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</si>
  <si>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</si>
  <si>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</si>
  <si>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</si>
  <si>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</si>
  <si>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</si>
  <si>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</si>
  <si>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</si>
  <si>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</si>
  <si>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</si>
  <si>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</si>
  <si>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</si>
  <si>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</si>
  <si>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</si>
  <si>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</si>
  <si>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</si>
  <si>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</si>
  <si>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</si>
  <si>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</si>
  <si>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</si>
  <si>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</si>
  <si>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</si>
  <si>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</si>
  <si>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</si>
  <si>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</si>
  <si>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</si>
  <si>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</si>
  <si>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</si>
  <si>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</si>
  <si>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</si>
  <si>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</si>
  <si>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</si>
  <si>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</si>
  <si>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</si>
  <si>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</si>
  <si>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</si>
  <si>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</si>
  <si>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</si>
  <si>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</si>
  <si>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</si>
  <si>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</si>
  <si>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</si>
  <si>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</si>
  <si>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</si>
  <si>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</si>
  <si>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</si>
  <si>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</si>
  <si>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</si>
  <si>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</si>
  <si>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</si>
  <si>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</si>
  <si>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</si>
  <si>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</si>
  <si>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</si>
  <si>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</si>
  <si>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</si>
  <si>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</si>
  <si>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</si>
  <si>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</si>
  <si>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</si>
  <si>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</si>
  <si>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</si>
  <si>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</si>
  <si>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</si>
  <si>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</si>
  <si>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</si>
  <si>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</si>
  <si>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</si>
  <si>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</si>
  <si>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</si>
  <si>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</si>
  <si>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</si>
  <si>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</si>
  <si>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</si>
  <si>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</si>
  <si>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</si>
  <si>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</si>
  <si>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</si>
  <si>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</si>
  <si>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</si>
  <si>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</si>
  <si>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</si>
  <si>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</si>
  <si>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</si>
  <si>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</si>
  <si>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</si>
  <si>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</si>
  <si>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</si>
  <si>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</si>
  <si>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</si>
  <si>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</si>
  <si>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</si>
  <si>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</si>
  <si>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</si>
  <si>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</si>
  <si>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</si>
  <si>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</si>
  <si>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</si>
  <si>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</si>
  <si>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</si>
  <si>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</si>
  <si>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</si>
  <si>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</si>
  <si>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</si>
  <si>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</si>
  <si>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</si>
  <si>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</si>
  <si>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</si>
  <si>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</si>
  <si>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</si>
  <si>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</si>
  <si>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</si>
  <si>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</si>
  <si>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</si>
  <si>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</si>
  <si>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</si>
  <si>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</si>
  <si>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</si>
  <si>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</si>
  <si>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</si>
  <si>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</si>
  <si>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</si>
  <si>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</si>
  <si>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</si>
  <si>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</si>
  <si>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</si>
  <si>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</si>
  <si>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</si>
  <si>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</si>
  <si>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</si>
  <si>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</si>
  <si>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</si>
  <si>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</si>
  <si>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</si>
  <si>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</si>
  <si>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</si>
  <si>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</si>
  <si>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</si>
  <si>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</si>
  <si>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</si>
  <si>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</si>
  <si>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</si>
  <si>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</si>
  <si>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</si>
  <si>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</si>
  <si>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</si>
  <si>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</si>
  <si>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</si>
  <si>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</si>
  <si>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</si>
  <si>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</si>
  <si>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</si>
  <si>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</si>
  <si>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</si>
  <si>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</si>
  <si>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</si>
  <si>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</si>
  <si>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</si>
  <si>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</si>
  <si>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</si>
  <si>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</si>
  <si>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</si>
  <si>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</si>
  <si>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</si>
  <si>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</si>
  <si>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</si>
  <si>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</si>
  <si>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</si>
  <si>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</si>
  <si>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</si>
  <si>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</si>
  <si>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</si>
  <si>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</si>
  <si>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</si>
  <si>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</si>
  <si>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</si>
  <si>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</si>
  <si>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</si>
  <si>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</si>
  <si>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</si>
  <si>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</si>
  <si>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</si>
  <si>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</si>
  <si>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</si>
  <si>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</si>
  <si>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</si>
  <si>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</si>
  <si>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</si>
  <si>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</si>
  <si>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</si>
  <si>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</si>
  <si>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</si>
  <si>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</si>
  <si>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</si>
  <si>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</si>
  <si>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</si>
  <si>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</si>
  <si>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</si>
  <si>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</si>
  <si>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</si>
  <si>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</si>
  <si>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</si>
  <si>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</si>
  <si>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</si>
  <si>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</si>
  <si>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</si>
  <si>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</si>
  <si>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</si>
  <si>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</si>
  <si>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</si>
  <si>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</si>
  <si>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</si>
  <si>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</si>
  <si>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</si>
  <si>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</si>
  <si>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</si>
  <si>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</si>
  <si>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</si>
  <si>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</si>
  <si>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</si>
  <si>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</si>
  <si>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</si>
  <si>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</si>
  <si>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</si>
  <si>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</si>
  <si>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</si>
  <si>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</si>
  <si>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</si>
  <si>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</si>
  <si>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</si>
  <si>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</si>
  <si>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</si>
  <si>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</si>
  <si>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</si>
  <si>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</si>
  <si>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</si>
  <si>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</si>
  <si>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</si>
  <si>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</si>
  <si>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</si>
  <si>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</si>
  <si>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</si>
  <si>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</si>
  <si>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</si>
  <si>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</si>
  <si>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</si>
  <si>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</si>
  <si>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</si>
  <si>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</si>
  <si>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</si>
  <si>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</si>
  <si>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</si>
  <si>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</si>
  <si>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</si>
  <si>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</si>
  <si>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</si>
  <si>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</si>
  <si>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</si>
  <si>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</si>
  <si>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</si>
  <si>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</si>
  <si>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</si>
  <si>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</si>
  <si>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</si>
  <si>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</si>
  <si>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</si>
  <si>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</si>
  <si>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</si>
  <si>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</si>
  <si>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</si>
  <si>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</si>
  <si>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</si>
  <si>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</si>
  <si>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</si>
  <si>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</si>
  <si>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</si>
  <si>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</si>
  <si>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</si>
  <si>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</si>
  <si>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</si>
  <si>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</si>
  <si>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</si>
  <si>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</si>
  <si>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</si>
  <si>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</si>
  <si>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</si>
  <si>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</si>
  <si>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</si>
  <si>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</si>
  <si>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</si>
  <si>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</si>
  <si>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</si>
  <si>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</si>
  <si>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</si>
  <si>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</si>
  <si>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</si>
  <si>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</si>
  <si>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</si>
  <si>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</si>
  <si>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</si>
  <si>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</si>
  <si>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</si>
  <si>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</si>
  <si>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</si>
  <si>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</si>
  <si>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</si>
  <si>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</si>
  <si>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</si>
  <si>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</si>
  <si>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</si>
  <si>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</si>
  <si>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</si>
  <si>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</si>
  <si>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</si>
  <si>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</si>
  <si>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</si>
  <si>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</si>
  <si>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</si>
  <si>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</si>
  <si>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</si>
  <si>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</si>
  <si>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</si>
  <si>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</si>
  <si>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</si>
  <si>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</si>
  <si>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</si>
  <si>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</si>
  <si>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</si>
  <si>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</si>
  <si>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</si>
  <si>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</si>
  <si>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</si>
  <si>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</si>
  <si>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</si>
  <si>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</si>
  <si>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</si>
  <si>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</si>
  <si>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</si>
  <si>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</si>
  <si>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</si>
  <si>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</si>
  <si>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</si>
  <si>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</si>
  <si>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</si>
  <si>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</si>
  <si>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</si>
  <si>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</si>
  <si>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</si>
  <si>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</si>
  <si>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</si>
  <si>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</si>
  <si>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</si>
  <si>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</si>
  <si>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</si>
  <si>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</si>
  <si>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</si>
  <si>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</si>
  <si>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</si>
  <si>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</si>
  <si>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</si>
  <si>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</si>
  <si>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</si>
  <si>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</si>
  <si>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</si>
  <si>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</si>
  <si>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</si>
  <si>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</si>
  <si>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</si>
  <si>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</si>
  <si>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</si>
  <si>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</si>
  <si>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</si>
  <si>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</si>
  <si>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</si>
  <si>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</si>
  <si>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</si>
  <si>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</si>
  <si>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</si>
  <si>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</si>
  <si>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</si>
  <si>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</si>
  <si>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</si>
  <si>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</si>
  <si>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</si>
  <si>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</si>
  <si>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</si>
  <si>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</si>
  <si>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</si>
  <si>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</si>
  <si>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</si>
  <si>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</si>
  <si>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</si>
  <si>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</si>
  <si>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</si>
  <si>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</si>
  <si>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</si>
  <si>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</si>
  <si>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</si>
  <si>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</si>
  <si>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</si>
  <si>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</si>
  <si>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</si>
  <si>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</si>
  <si>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</si>
  <si>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</si>
  <si>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</si>
  <si>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</si>
  <si>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</si>
  <si>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</si>
  <si>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</si>
  <si>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</si>
  <si>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</si>
  <si>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</si>
  <si>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</si>
  <si>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</si>
  <si>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</si>
  <si>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</si>
  <si>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</si>
  <si>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</si>
  <si>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</si>
  <si>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</si>
  <si>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</si>
  <si>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</si>
  <si>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</si>
  <si>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</si>
  <si>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</si>
  <si>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</si>
  <si>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</si>
  <si>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</si>
  <si>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</si>
  <si>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</si>
  <si>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</si>
  <si>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</si>
  <si>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</si>
  <si>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</si>
  <si>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</si>
  <si>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</si>
  <si>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</si>
  <si>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</si>
  <si>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</si>
  <si>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</si>
  <si>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</si>
  <si>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</si>
  <si>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</si>
  <si>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</si>
  <si>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</si>
  <si>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</si>
  <si>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</si>
  <si>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</si>
  <si>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</si>
  <si>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</si>
  <si>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</si>
  <si>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</si>
  <si>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</si>
  <si>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</si>
  <si>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</si>
  <si>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</si>
  <si>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</si>
  <si>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</si>
  <si>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</si>
  <si>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</si>
  <si>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</si>
  <si>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</si>
  <si>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</si>
  <si>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</si>
  <si>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</si>
  <si>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</si>
  <si>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</si>
  <si>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</si>
  <si>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</si>
  <si>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</si>
  <si>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</si>
  <si>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</si>
  <si>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</si>
  <si>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</si>
  <si>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</si>
  <si>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</si>
  <si>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</si>
  <si>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</si>
  <si>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</si>
  <si>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</si>
  <si>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</si>
  <si>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</si>
  <si>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</si>
  <si>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</si>
  <si>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</si>
  <si>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</si>
  <si>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</si>
  <si>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</si>
  <si>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</si>
  <si>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</si>
  <si>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</si>
  <si>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</si>
  <si>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</si>
  <si>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</si>
  <si>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</si>
  <si>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</si>
  <si>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</si>
  <si>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</si>
  <si>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</si>
  <si>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</si>
  <si>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</si>
  <si>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</si>
  <si>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</si>
  <si>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</si>
  <si>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</si>
  <si>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</si>
  <si>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</si>
  <si>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</si>
  <si>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</si>
  <si>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</si>
  <si>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</si>
  <si>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</si>
  <si>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</si>
  <si>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</si>
  <si>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</si>
  <si>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</si>
  <si>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</si>
  <si>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</si>
  <si>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</si>
  <si>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</si>
  <si>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</si>
  <si>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</si>
  <si>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</si>
  <si>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</si>
  <si>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</si>
  <si>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</si>
  <si>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</si>
  <si>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</si>
  <si>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</si>
  <si>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</si>
  <si>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</si>
  <si>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</si>
  <si>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</si>
  <si>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</si>
  <si>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</si>
  <si>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</si>
  <si>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</si>
  <si>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</si>
  <si>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</si>
  <si>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</si>
  <si>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</si>
  <si>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</si>
  <si>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</si>
  <si>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</si>
  <si>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</si>
  <si>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</si>
  <si>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</si>
  <si>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</si>
  <si>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</si>
  <si>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</si>
  <si>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</si>
  <si>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</si>
  <si>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</si>
  <si>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</si>
  <si>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</si>
  <si>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</si>
  <si>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</si>
  <si>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</si>
  <si>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</si>
  <si>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</si>
  <si>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</si>
  <si>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</si>
  <si>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</si>
  <si>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</si>
  <si>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</si>
  <si>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</si>
  <si>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</si>
  <si>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</si>
  <si>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</si>
  <si>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</si>
  <si>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</si>
  <si>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</si>
  <si>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</si>
  <si>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</si>
  <si>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</si>
  <si>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</si>
  <si>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</si>
  <si>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</si>
  <si>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</si>
  <si>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</si>
  <si>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</si>
  <si>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</si>
  <si>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</si>
  <si>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</si>
  <si>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</si>
  <si>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</si>
  <si>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</si>
  <si>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</si>
  <si>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</si>
  <si>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</si>
  <si>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</si>
  <si>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</si>
  <si>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</si>
  <si>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</si>
  <si>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</si>
  <si>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</si>
  <si>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</si>
  <si>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</si>
  <si>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</si>
  <si>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</si>
  <si>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</si>
  <si>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</si>
  <si>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</si>
  <si>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</si>
  <si>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</si>
  <si>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</si>
  <si>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</si>
  <si>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</si>
  <si>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</si>
  <si>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</si>
  <si>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</si>
  <si>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</si>
  <si>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</si>
  <si>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</si>
  <si>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</si>
  <si>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</si>
  <si>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</si>
  <si>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</si>
  <si>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</si>
  <si>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</si>
  <si>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</si>
  <si>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</si>
  <si>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</si>
  <si>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</si>
  <si>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</si>
  <si>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</si>
  <si>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</si>
  <si>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</si>
  <si>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</si>
  <si>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</si>
  <si>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</si>
  <si>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</si>
  <si>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</si>
  <si>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</si>
  <si>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</si>
  <si>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</si>
  <si>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</si>
  <si>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</si>
  <si>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</si>
  <si>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</si>
  <si>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</si>
  <si>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</si>
  <si>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</si>
  <si>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</si>
  <si>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</si>
  <si>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</si>
  <si>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</si>
  <si>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</si>
  <si>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</si>
  <si>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</si>
  <si>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</si>
  <si>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</si>
  <si>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</si>
  <si>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</si>
  <si>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</si>
  <si>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</si>
  <si>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</si>
  <si>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</si>
  <si>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</si>
  <si>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</si>
  <si>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</si>
  <si>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</si>
  <si>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</si>
  <si>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</si>
  <si>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</si>
  <si>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</si>
  <si>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</si>
  <si>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</si>
  <si>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</si>
  <si>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</si>
  <si>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</si>
  <si>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</si>
  <si>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</si>
  <si>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</si>
  <si>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</si>
  <si>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</si>
  <si>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</si>
  <si>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</si>
  <si>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</si>
  <si>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</si>
  <si>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</si>
  <si>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</si>
  <si>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</si>
  <si>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</si>
  <si>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</si>
  <si>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</si>
  <si>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</si>
  <si>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</si>
  <si>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</si>
  <si>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</si>
  <si>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</si>
  <si>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</si>
  <si>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</si>
  <si>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</si>
  <si>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</si>
  <si>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</si>
  <si>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</si>
  <si>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</si>
  <si>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</si>
  <si>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</si>
  <si>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</si>
  <si>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</si>
  <si>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</si>
  <si>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</si>
  <si>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</si>
  <si>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</si>
  <si>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</si>
  <si>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</si>
  <si>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</si>
  <si>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</si>
  <si>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</si>
  <si>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</si>
  <si>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</si>
  <si>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</si>
  <si>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</si>
  <si>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</si>
  <si>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</si>
  <si>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</si>
  <si>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</si>
  <si>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</si>
  <si>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</si>
  <si>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</si>
  <si>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</si>
  <si>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</si>
  <si>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</si>
  <si>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</si>
  <si>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</si>
  <si>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</si>
  <si>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</si>
  <si>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</si>
  <si>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</si>
  <si>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</si>
  <si>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</si>
  <si>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</si>
  <si>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</si>
  <si>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</si>
  <si>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</si>
  <si>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</si>
  <si>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</si>
  <si>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</si>
  <si>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</si>
  <si>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</si>
  <si>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</si>
  <si>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</si>
  <si>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</si>
  <si>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</si>
  <si>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</si>
  <si>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</si>
  <si>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</si>
  <si>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</si>
  <si>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</si>
  <si>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</si>
  <si>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</si>
  <si>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</si>
  <si>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</si>
  <si>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</si>
  <si>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</si>
  <si>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</si>
  <si>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</si>
  <si>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</si>
  <si>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</si>
  <si>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</si>
  <si>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</si>
  <si>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</si>
  <si>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</si>
  <si>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</si>
  <si>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</si>
  <si>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</si>
  <si>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</si>
  <si>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</si>
  <si>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</si>
  <si>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</si>
  <si>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</si>
  <si>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</si>
  <si>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</si>
  <si>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</si>
  <si>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</si>
  <si>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</si>
  <si>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</si>
  <si>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</si>
  <si>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</si>
  <si>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</si>
  <si>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</si>
  <si>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</si>
  <si>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</si>
  <si>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</si>
  <si>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</si>
  <si>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</si>
  <si>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</si>
  <si>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</si>
  <si>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</si>
  <si>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</si>
  <si>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</si>
  <si>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</si>
  <si>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</si>
  <si>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</si>
  <si>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</si>
  <si>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</si>
  <si>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</si>
  <si>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</si>
  <si>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</si>
  <si>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</si>
  <si>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</si>
  <si>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</si>
  <si>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</si>
  <si>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</si>
  <si>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</si>
  <si>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</si>
  <si>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</si>
  <si>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</si>
  <si>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</si>
  <si>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</si>
  <si>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</si>
  <si>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</si>
  <si>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</si>
  <si>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</si>
  <si>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</si>
  <si>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</si>
  <si>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</si>
  <si>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</si>
  <si>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</si>
  <si>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</si>
  <si>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</si>
  <si>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</si>
  <si>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</si>
  <si>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</si>
  <si>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</si>
  <si>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</si>
  <si>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</si>
  <si>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</si>
  <si>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</si>
  <si>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</si>
  <si>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</si>
  <si>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</si>
  <si>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</si>
  <si>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</si>
  <si>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</si>
  <si>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</si>
  <si>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</si>
  <si>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</si>
  <si>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</si>
  <si>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</si>
  <si>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</si>
  <si>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</si>
  <si>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</si>
  <si>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</si>
  <si>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</si>
  <si>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</si>
  <si>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</si>
  <si>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</si>
  <si>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</si>
  <si>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</si>
  <si>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</si>
  <si>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</si>
  <si>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</si>
  <si>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</si>
  <si>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</si>
  <si>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</si>
  <si>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</si>
  <si>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</si>
  <si>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</si>
  <si>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</si>
  <si>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</si>
  <si>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</si>
  <si>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</si>
  <si>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</si>
  <si>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</si>
  <si>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</si>
  <si>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</si>
  <si>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</si>
  <si>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</si>
  <si>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</si>
  <si>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</si>
  <si>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</si>
  <si>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</si>
  <si>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</si>
  <si>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</si>
  <si>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</si>
  <si>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</si>
  <si>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</si>
  <si>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</si>
  <si>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</si>
  <si>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</si>
  <si>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</si>
  <si>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</si>
  <si>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</si>
  <si>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</si>
  <si>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</si>
  <si>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</si>
  <si>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</si>
  <si>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</si>
  <si>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</si>
  <si>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</si>
  <si>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</si>
  <si>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</si>
  <si>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</si>
  <si>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</si>
  <si>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</si>
  <si>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</si>
  <si>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</si>
  <si>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</si>
  <si>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</si>
  <si>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</si>
  <si>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</si>
  <si>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</si>
  <si>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</si>
  <si>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</si>
  <si>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</si>
  <si>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</si>
  <si>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</si>
  <si>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</si>
  <si>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</si>
  <si>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</si>
  <si>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</si>
  <si>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</si>
  <si>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</si>
  <si>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</si>
  <si>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</si>
  <si>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</si>
  <si>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</si>
  <si>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</si>
  <si>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</si>
  <si>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</si>
  <si>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</si>
  <si>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</si>
  <si>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</si>
  <si>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</si>
  <si>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</si>
  <si>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</si>
  <si>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</si>
  <si>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</si>
  <si>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</si>
  <si>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</si>
  <si>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</si>
  <si>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</si>
  <si>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</si>
  <si>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</si>
  <si>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</si>
  <si>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</si>
  <si>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</si>
  <si>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</si>
  <si>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</si>
  <si>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</si>
  <si>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</si>
  <si>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</si>
  <si>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</si>
  <si>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</si>
  <si>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</si>
  <si>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</si>
  <si>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</si>
  <si>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</si>
  <si>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</si>
  <si>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</si>
  <si>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</si>
  <si>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</si>
  <si>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</si>
  <si>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</si>
  <si>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</si>
  <si>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</si>
  <si>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</si>
  <si>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</si>
  <si>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</si>
  <si>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</si>
  <si>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</si>
  <si>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</si>
  <si>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</si>
  <si>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</si>
  <si>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</si>
  <si>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</si>
  <si>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</si>
  <si>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</si>
  <si>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</si>
  <si>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</si>
  <si>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</si>
  <si>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</si>
  <si>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</si>
  <si>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</si>
  <si>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</si>
  <si>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</si>
  <si>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</si>
  <si>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</si>
  <si>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</si>
  <si>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</si>
  <si>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</si>
  <si>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</si>
  <si>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</si>
  <si>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</si>
  <si>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</si>
  <si>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</si>
  <si>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</si>
  <si>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</si>
  <si>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</si>
  <si>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</si>
  <si>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</si>
  <si>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</si>
  <si>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</si>
  <si>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</si>
  <si>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</si>
  <si>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</si>
  <si>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</si>
  <si>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</si>
  <si>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</si>
  <si>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</si>
  <si>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</si>
  <si>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</si>
  <si>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</si>
  <si>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</si>
  <si>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</si>
  <si>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</si>
  <si>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</si>
  <si>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</si>
  <si>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</si>
  <si>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</si>
  <si>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</si>
  <si>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</si>
  <si>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</si>
  <si>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</si>
  <si>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</si>
  <si>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</si>
  <si>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</si>
  <si>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</si>
  <si>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</si>
  <si>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</si>
  <si>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</si>
  <si>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</si>
  <si>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</si>
  <si>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</si>
  <si>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</si>
  <si>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</si>
  <si>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</si>
  <si>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</si>
  <si>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</si>
  <si>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</si>
  <si>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</si>
  <si>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</si>
  <si>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</si>
  <si>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</si>
  <si>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</si>
  <si>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</si>
  <si>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</si>
  <si>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</si>
  <si>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</si>
  <si>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</si>
  <si>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</si>
  <si>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</si>
  <si>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</si>
  <si>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</si>
  <si>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</si>
  <si>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</si>
  <si>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</si>
  <si>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</si>
  <si>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</si>
  <si>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</si>
  <si>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</si>
  <si>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</si>
  <si>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</si>
  <si>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</si>
  <si>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</si>
  <si>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</si>
  <si>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</si>
  <si>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</si>
  <si>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</si>
  <si>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</si>
  <si>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</si>
  <si>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</si>
  <si>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</si>
  <si>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</si>
  <si>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</si>
  <si>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</si>
  <si>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</si>
  <si>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</si>
  <si>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</si>
  <si>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</si>
  <si>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</si>
  <si>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</si>
  <si>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</si>
  <si>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</si>
  <si>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</si>
  <si>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</si>
  <si>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</si>
  <si>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</si>
  <si>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</si>
  <si>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</si>
  <si>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</si>
  <si>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</si>
  <si>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</si>
  <si>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</si>
  <si>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</si>
  <si>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</si>
  <si>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</si>
  <si>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</si>
  <si>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</si>
  <si>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</si>
  <si>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</si>
  <si>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</si>
  <si>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</si>
  <si>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</si>
  <si>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</si>
  <si>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</si>
  <si>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</si>
  <si>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</si>
  <si>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</si>
  <si>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</si>
  <si>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</si>
  <si>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</si>
  <si>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</si>
  <si>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</si>
  <si>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</si>
  <si>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</si>
  <si>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</si>
  <si>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</si>
  <si>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</si>
  <si>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</si>
  <si>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</si>
  <si>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</si>
  <si>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</si>
  <si>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</si>
  <si>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</si>
  <si>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</si>
  <si>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</si>
  <si>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</si>
  <si>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</si>
  <si>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</si>
  <si>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</si>
  <si>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</si>
  <si>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</si>
  <si>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</si>
  <si>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</si>
  <si>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</si>
  <si>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</si>
  <si>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</si>
  <si>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</si>
  <si>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</si>
  <si>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</si>
  <si>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</si>
  <si>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</si>
  <si>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</si>
  <si>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</si>
  <si>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</si>
  <si>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</si>
  <si>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</si>
  <si>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</si>
  <si>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</si>
  <si>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</si>
  <si>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</si>
  <si>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</si>
  <si>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</si>
  <si>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</si>
  <si>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</si>
  <si>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</si>
  <si>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</si>
  <si>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</si>
  <si>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</si>
  <si>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</si>
  <si>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</si>
  <si>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</si>
  <si>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</si>
  <si>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</si>
  <si>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</si>
  <si>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</si>
  <si>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</si>
  <si>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</si>
  <si>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</si>
  <si>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</si>
  <si>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</si>
  <si>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</si>
  <si>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</si>
  <si>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</si>
  <si>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</si>
  <si>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</si>
  <si>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</si>
  <si>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</si>
  <si>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</si>
  <si>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</si>
  <si>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</si>
  <si>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</si>
  <si>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</si>
  <si>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</si>
  <si>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</si>
  <si>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</si>
  <si>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</si>
  <si>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</si>
  <si>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</si>
  <si>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</si>
  <si>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</si>
  <si>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</si>
  <si>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</si>
  <si>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</si>
  <si>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</si>
  <si>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</si>
  <si>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</si>
  <si>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</si>
  <si>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</si>
  <si>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</si>
  <si>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</si>
  <si>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</si>
  <si>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</si>
  <si>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</si>
  <si>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</si>
  <si>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</si>
  <si>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</si>
  <si>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</si>
  <si>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</si>
  <si>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</si>
  <si>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</si>
  <si>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</si>
  <si>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</si>
  <si>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</si>
  <si>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</si>
  <si>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</si>
  <si>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</si>
  <si>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</si>
  <si>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</si>
  <si>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</si>
  <si>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</si>
  <si>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</si>
  <si>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</si>
  <si>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</si>
  <si>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</si>
  <si>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</si>
  <si>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</si>
  <si>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</si>
  <si>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</si>
  <si>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</si>
  <si>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</si>
  <si>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</si>
  <si>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</si>
  <si>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</si>
  <si>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</si>
  <si>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</si>
  <si>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</si>
  <si>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</si>
  <si>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</si>
  <si>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</si>
  <si>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</si>
  <si>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</si>
  <si>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</si>
  <si>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</si>
  <si>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</si>
  <si>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</si>
  <si>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</si>
  <si>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</si>
  <si>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</si>
  <si>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</si>
  <si>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</si>
  <si>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</si>
  <si>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</si>
  <si>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</si>
  <si>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</si>
  <si>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</si>
  <si>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</si>
  <si>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</si>
  <si>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</si>
  <si>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</si>
  <si>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</si>
  <si>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</si>
  <si>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</si>
  <si>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</si>
  <si>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</si>
  <si>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</si>
  <si>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</si>
  <si>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</si>
  <si>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</si>
  <si>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</si>
  <si>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</si>
  <si>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</si>
  <si>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</si>
  <si>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</si>
  <si>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</si>
  <si>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</si>
  <si>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</si>
  <si>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</si>
  <si>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</si>
  <si>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</si>
  <si>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</si>
  <si>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</si>
  <si>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</si>
  <si>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</si>
  <si>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</si>
  <si>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</si>
  <si>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</si>
  <si>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</si>
  <si>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</si>
  <si>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</si>
  <si>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</si>
  <si>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</si>
  <si>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</si>
  <si>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</si>
  <si>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</si>
  <si>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</si>
  <si>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</si>
  <si>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</si>
  <si>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</si>
  <si>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</si>
  <si>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</si>
  <si>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</si>
  <si>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</si>
  <si>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</si>
  <si>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</si>
  <si>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</si>
  <si>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</si>
  <si>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</si>
  <si>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</si>
  <si>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</si>
  <si>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</si>
  <si>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</si>
  <si>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</si>
  <si>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</si>
  <si>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</si>
  <si>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</si>
  <si>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</si>
  <si>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</si>
  <si>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</si>
  <si>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</si>
  <si>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</si>
  <si>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</si>
  <si>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</si>
  <si>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</si>
  <si>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</si>
  <si>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</si>
  <si>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</si>
  <si>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</si>
  <si>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</si>
  <si>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</si>
  <si>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</si>
  <si>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</si>
  <si>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</si>
  <si>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</si>
  <si>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</si>
  <si>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</si>
  <si>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</si>
  <si>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</si>
  <si>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</si>
  <si>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</si>
  <si>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</si>
  <si>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</si>
  <si>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</si>
  <si>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</si>
  <si>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</si>
  <si>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</si>
  <si>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</si>
  <si>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</si>
  <si>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</si>
  <si>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</si>
  <si>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</si>
  <si>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</si>
  <si>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</si>
  <si>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</si>
  <si>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</si>
  <si>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</si>
  <si>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</si>
  <si>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</si>
  <si>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</si>
  <si>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</si>
  <si>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</si>
  <si>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</si>
  <si>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</si>
  <si>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</si>
  <si>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</si>
  <si>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</si>
  <si>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</si>
  <si>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</si>
  <si>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</si>
  <si>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</si>
  <si>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</si>
  <si>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</si>
  <si>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</si>
  <si>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</si>
  <si>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</si>
  <si>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</si>
  <si>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</si>
  <si>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</si>
  <si>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</si>
  <si>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</si>
  <si>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</si>
  <si>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</si>
  <si>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</si>
  <si>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</si>
  <si>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</si>
  <si>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</si>
  <si>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</si>
  <si>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</si>
  <si>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</si>
  <si>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</si>
  <si>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</si>
  <si>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</si>
  <si>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</si>
  <si>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</si>
  <si>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</si>
  <si>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</si>
  <si>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</si>
  <si>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</si>
  <si>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</si>
  <si>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</si>
  <si>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</si>
  <si>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</si>
  <si>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</si>
  <si>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</si>
  <si>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</si>
  <si>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</si>
  <si>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</si>
  <si>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</si>
  <si>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</si>
  <si>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</si>
  <si>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</si>
  <si>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</si>
  <si>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</si>
  <si>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</si>
  <si>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</si>
  <si>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</si>
  <si>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</si>
  <si>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</si>
  <si>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</si>
  <si>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</si>
  <si>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</si>
  <si>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</si>
  <si>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</si>
  <si>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</si>
  <si>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</si>
  <si>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</si>
  <si>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</si>
  <si>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</si>
  <si>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</si>
  <si>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</si>
  <si>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</si>
  <si>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</si>
  <si>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</si>
  <si>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</si>
  <si>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</si>
  <si>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</si>
  <si>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</si>
  <si>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</si>
  <si>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</si>
  <si>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</si>
  <si>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</si>
  <si>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</si>
  <si>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</si>
  <si>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</si>
  <si>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</si>
  <si>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</si>
  <si>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</si>
  <si>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</si>
  <si>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</si>
  <si>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</si>
  <si>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</si>
  <si>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</si>
  <si>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</si>
  <si>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</si>
  <si>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</si>
  <si>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</si>
  <si>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</si>
  <si>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</si>
  <si>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</si>
  <si>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</si>
  <si>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</si>
  <si>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</si>
  <si>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</si>
  <si>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</si>
  <si>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</si>
  <si>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</si>
  <si>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</si>
  <si>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</si>
  <si>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</si>
  <si>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</si>
  <si>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</si>
  <si>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</si>
  <si>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</si>
  <si>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</si>
  <si>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</si>
  <si>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</si>
  <si>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</si>
  <si>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</si>
  <si>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</si>
  <si>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</si>
  <si>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</si>
  <si>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</si>
  <si>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</si>
  <si>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</si>
  <si>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</si>
  <si>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</si>
  <si>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</si>
  <si>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</si>
  <si>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</si>
  <si>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</si>
  <si>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</si>
  <si>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</si>
  <si>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</si>
  <si>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</si>
  <si>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</si>
  <si>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</si>
  <si>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</si>
  <si>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</si>
  <si>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</si>
  <si>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</si>
  <si>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</si>
  <si>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</si>
  <si>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</si>
  <si>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</si>
  <si>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</si>
  <si>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</si>
  <si>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</si>
  <si>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</si>
  <si>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</si>
  <si>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</si>
  <si>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</si>
  <si>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</si>
  <si>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</si>
  <si>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</si>
  <si>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</si>
  <si>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</si>
  <si>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</si>
  <si>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</si>
  <si>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</si>
  <si>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</si>
  <si>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</si>
  <si>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</si>
  <si>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</si>
  <si>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</si>
  <si>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</si>
  <si>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</si>
  <si>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</si>
  <si>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</si>
  <si>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</si>
  <si>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</si>
  <si>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</si>
  <si>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</si>
  <si>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</si>
  <si>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</si>
  <si>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</si>
  <si>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</si>
  <si>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</si>
  <si>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</si>
  <si>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</si>
  <si>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</si>
  <si>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</si>
  <si>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</si>
  <si>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</si>
  <si>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</si>
  <si>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</si>
  <si>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</si>
  <si>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</si>
  <si>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</si>
  <si>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</si>
  <si>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</si>
  <si>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</si>
  <si>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</si>
  <si>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</si>
  <si>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</si>
  <si>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</si>
  <si>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</si>
  <si>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</si>
  <si>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</si>
  <si>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</si>
  <si>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</si>
  <si>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</si>
  <si>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</si>
  <si>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</si>
  <si>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</si>
  <si>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</si>
  <si>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</si>
  <si>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</si>
  <si>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</si>
  <si>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</si>
  <si>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</si>
  <si>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</si>
  <si>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</si>
  <si>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</si>
  <si>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</si>
  <si>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</si>
  <si>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</si>
  <si>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</si>
  <si>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</si>
  <si>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</si>
  <si>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</si>
  <si>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</si>
  <si>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</si>
  <si>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</si>
  <si>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</si>
  <si>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</si>
  <si>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</si>
  <si>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</si>
  <si>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</si>
  <si>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</si>
  <si>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</si>
  <si>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</si>
  <si>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</si>
  <si>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</si>
  <si>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</si>
  <si>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</si>
  <si>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</si>
  <si>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</si>
  <si>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</si>
  <si>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</si>
  <si>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</si>
  <si>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</si>
  <si>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</si>
  <si>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</si>
  <si>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</si>
  <si>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</si>
  <si>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</si>
  <si>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</si>
  <si>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</si>
  <si>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</si>
  <si>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</si>
  <si>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</si>
  <si>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</si>
  <si>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</si>
  <si>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</si>
  <si>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</si>
  <si>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</si>
  <si>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</si>
  <si>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</si>
  <si>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</si>
  <si>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</si>
  <si>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</si>
  <si>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</si>
  <si>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</si>
  <si>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</si>
  <si>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</si>
  <si>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</si>
  <si>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</si>
  <si>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</si>
  <si>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</si>
  <si>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</si>
  <si>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</si>
  <si>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</si>
  <si>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</si>
  <si>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</si>
  <si>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</si>
  <si>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</si>
  <si>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</si>
  <si>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</si>
  <si>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</si>
  <si>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</si>
  <si>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</si>
  <si>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</si>
  <si>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</si>
  <si>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</si>
  <si>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</si>
  <si>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</si>
  <si>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</si>
  <si>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</si>
  <si>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</si>
  <si>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</si>
  <si>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</si>
  <si>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</si>
  <si>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</si>
  <si>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</si>
  <si>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</si>
  <si>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</si>
  <si>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</si>
  <si>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</si>
  <si>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</si>
  <si>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</si>
  <si>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</si>
  <si>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</si>
  <si>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</si>
  <si>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</si>
  <si>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</si>
  <si>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</si>
  <si>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</si>
  <si>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</si>
  <si>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</si>
  <si>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</si>
  <si>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</si>
  <si>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</si>
  <si>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</si>
  <si>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</si>
  <si>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</si>
  <si>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</si>
  <si>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</si>
  <si>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</si>
  <si>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</si>
  <si>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</si>
  <si>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</si>
  <si>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</si>
  <si>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</si>
  <si>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</si>
  <si>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</si>
  <si>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</si>
  <si>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</si>
  <si>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</si>
  <si>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</si>
  <si>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</si>
  <si>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</si>
  <si>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</si>
  <si>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</si>
  <si>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</si>
  <si>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</si>
  <si>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</si>
  <si>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</si>
  <si>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</si>
  <si>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</si>
  <si>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</si>
  <si>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</si>
  <si>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</si>
  <si>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</si>
  <si>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</si>
  <si>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</si>
  <si>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</si>
  <si>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</si>
  <si>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</si>
  <si>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</si>
  <si>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</si>
  <si>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</si>
  <si>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</si>
  <si>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</si>
  <si>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</si>
  <si>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</si>
  <si>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</si>
  <si>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</si>
  <si>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</si>
  <si>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</si>
  <si>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</si>
  <si>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</si>
  <si>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</si>
  <si>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</si>
  <si>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</si>
  <si>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</si>
  <si>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</si>
  <si>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</si>
  <si>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</si>
  <si>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</si>
  <si>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</si>
  <si>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</si>
  <si>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</si>
  <si>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</si>
  <si>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</si>
  <si>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</si>
  <si>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</si>
  <si>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</si>
  <si>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</si>
  <si>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</si>
  <si>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</si>
  <si>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</si>
  <si>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</si>
  <si>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</si>
  <si>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</si>
  <si>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</si>
  <si>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</si>
  <si>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</si>
  <si>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</si>
  <si>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</si>
  <si>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</si>
  <si>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</si>
  <si>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</si>
  <si>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</si>
  <si>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</si>
  <si>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</si>
  <si>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</si>
  <si>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</si>
  <si>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</si>
  <si>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</si>
  <si>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</si>
  <si>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</si>
  <si>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</si>
  <si>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</si>
  <si>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</si>
  <si>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</si>
  <si>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</si>
  <si>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</si>
  <si>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</si>
  <si>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</si>
  <si>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</si>
  <si>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</si>
  <si>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</si>
  <si>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</si>
  <si>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</si>
  <si>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</si>
  <si>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</si>
  <si>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</si>
  <si>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</si>
  <si>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</si>
  <si>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</si>
  <si>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</si>
  <si>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</si>
  <si>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</si>
  <si>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</si>
  <si>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</si>
  <si>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</si>
  <si>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</si>
  <si>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</si>
  <si>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</si>
  <si>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</si>
  <si>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</si>
  <si>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</si>
  <si>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</si>
  <si>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</si>
  <si>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</si>
  <si>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</si>
  <si>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</si>
  <si>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</si>
  <si>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</si>
  <si>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</si>
  <si>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</si>
  <si>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</si>
  <si>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</si>
  <si>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</si>
  <si>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</si>
  <si>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</si>
  <si>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</si>
  <si>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</si>
  <si>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</si>
  <si>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</si>
  <si>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</si>
  <si>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</si>
  <si>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</si>
  <si>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</si>
  <si>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</si>
  <si>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</si>
  <si>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</si>
  <si>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</si>
  <si>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</si>
  <si>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</si>
  <si>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</si>
  <si>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</si>
  <si>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</si>
  <si>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</si>
  <si>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</si>
  <si>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</si>
  <si>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</si>
  <si>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</si>
  <si>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</si>
  <si>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</si>
  <si>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</si>
  <si>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</si>
  <si>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</si>
  <si>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</si>
  <si>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</si>
  <si>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</si>
  <si>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</si>
  <si>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</si>
  <si>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</si>
  <si>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</si>
  <si>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</si>
  <si>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</si>
  <si>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</si>
  <si>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</si>
  <si>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</si>
  <si>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</si>
  <si>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</si>
  <si>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</si>
  <si>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</si>
  <si>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</si>
  <si>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</si>
  <si>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</si>
  <si>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</si>
  <si>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</si>
  <si>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</si>
  <si>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</si>
  <si>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</si>
  <si>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</si>
  <si>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</si>
  <si>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</si>
  <si>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</si>
  <si>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</si>
  <si>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</si>
  <si>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</si>
  <si>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</si>
  <si>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</si>
  <si>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</si>
  <si>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</si>
  <si>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</si>
  <si>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</si>
  <si>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</si>
  <si>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</si>
  <si>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</si>
  <si>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</si>
  <si>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</si>
  <si>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</si>
  <si>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</si>
  <si>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</si>
  <si>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</si>
  <si>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</si>
  <si>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</si>
  <si>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</si>
  <si>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</si>
  <si>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</si>
  <si>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</si>
  <si>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</si>
  <si>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</si>
  <si>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</si>
  <si>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</si>
  <si>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</si>
  <si>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</si>
  <si>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</si>
  <si>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</si>
  <si>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</si>
  <si>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</si>
  <si>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</si>
  <si>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</si>
  <si>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</si>
  <si>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</si>
  <si>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</si>
  <si>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</si>
  <si>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</si>
  <si>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</si>
  <si>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</si>
  <si>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</si>
  <si>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</si>
  <si>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</si>
  <si>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</si>
  <si>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</si>
  <si>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</si>
  <si>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</si>
  <si>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</si>
  <si>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</si>
  <si>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</si>
  <si>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</si>
  <si>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</si>
  <si>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</si>
  <si>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</si>
  <si>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</si>
  <si>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</si>
  <si>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</si>
  <si>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</si>
  <si>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</si>
  <si>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</si>
  <si>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</si>
  <si>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</si>
  <si>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</si>
  <si>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</si>
  <si>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</si>
  <si>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</si>
  <si>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</si>
  <si>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</si>
  <si>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</si>
  <si>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</si>
  <si>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</si>
  <si>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</si>
  <si>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</si>
  <si>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</si>
  <si>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</si>
  <si>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</si>
  <si>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</si>
  <si>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</si>
  <si>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</si>
  <si>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</si>
  <si>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</si>
  <si>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</si>
  <si>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</si>
  <si>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</si>
  <si>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</si>
  <si>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</si>
  <si>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</si>
  <si>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</si>
  <si>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</si>
  <si>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</si>
  <si>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</si>
  <si>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</si>
  <si>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</si>
  <si>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</si>
  <si>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</si>
  <si>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</si>
  <si>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</si>
  <si>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</si>
  <si>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</si>
  <si>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</si>
  <si>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</si>
  <si>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</si>
  <si>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</si>
  <si>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</si>
  <si>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</si>
  <si>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</si>
  <si>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</si>
  <si>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</si>
  <si>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</si>
  <si>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</si>
  <si>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</si>
  <si>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</si>
  <si>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</si>
  <si>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</si>
  <si>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</si>
  <si>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</si>
  <si>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</si>
  <si>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</si>
  <si>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</si>
  <si>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</si>
  <si>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</si>
  <si>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</si>
  <si>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</si>
  <si>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</si>
  <si>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</si>
  <si>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</si>
  <si>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</si>
  <si>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</si>
  <si>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</si>
  <si>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</si>
  <si>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</si>
  <si>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</si>
  <si>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</si>
  <si>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</si>
  <si>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</si>
  <si>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</si>
  <si>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</si>
  <si>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</si>
  <si>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</si>
  <si>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</si>
  <si>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</si>
  <si>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</si>
  <si>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</si>
  <si>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</si>
  <si>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</si>
  <si>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</si>
  <si>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</si>
  <si>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</si>
  <si>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</si>
  <si>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</si>
  <si>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</si>
  <si>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</si>
  <si>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</si>
  <si>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</si>
  <si>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</si>
  <si>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</si>
  <si>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</si>
  <si>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</si>
  <si>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</si>
  <si>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</si>
  <si>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</si>
  <si>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</si>
  <si>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</si>
  <si>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</si>
  <si>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</si>
  <si>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</si>
  <si>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</si>
  <si>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</si>
  <si>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</si>
  <si>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</si>
  <si>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</si>
  <si>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</si>
  <si>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</si>
  <si>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</si>
  <si>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</si>
  <si>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</si>
  <si>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</si>
  <si>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</si>
  <si>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</si>
  <si>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</si>
  <si>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</si>
  <si>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</si>
  <si>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</si>
  <si>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</si>
  <si>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</si>
  <si>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</si>
  <si>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</si>
  <si>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</si>
  <si>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</si>
  <si>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</si>
  <si>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</si>
  <si>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</si>
  <si>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</si>
  <si>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</si>
  <si>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</si>
  <si>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</si>
  <si>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</si>
  <si>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</si>
  <si>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</si>
  <si>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</si>
  <si>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</si>
  <si>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</si>
  <si>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</si>
  <si>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</si>
  <si>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</si>
  <si>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</si>
  <si>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</si>
  <si>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</si>
  <si>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</si>
  <si>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</si>
  <si>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</si>
  <si>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</si>
  <si>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</si>
  <si>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</si>
  <si>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</si>
  <si>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</si>
  <si>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</si>
  <si>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</si>
  <si>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</si>
  <si>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</si>
  <si>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</si>
  <si>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</si>
  <si>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</si>
  <si>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</si>
  <si>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</si>
  <si>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</si>
  <si>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</si>
  <si>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</si>
  <si>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</si>
  <si>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</si>
  <si>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</si>
  <si>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</si>
  <si>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</si>
  <si>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</si>
  <si>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</si>
  <si>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</si>
  <si>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</si>
  <si>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</si>
  <si>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</si>
  <si>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</si>
  <si>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</si>
  <si>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</si>
  <si>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</si>
  <si>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</si>
  <si>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</si>
  <si>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</si>
  <si>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</si>
  <si>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</si>
  <si>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</si>
  <si>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</si>
  <si>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</si>
  <si>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</si>
  <si>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</si>
  <si>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</si>
  <si>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</si>
  <si>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</si>
  <si>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</si>
  <si>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</si>
  <si>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</si>
  <si>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</si>
  <si>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</si>
  <si>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</si>
  <si>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</si>
  <si>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</si>
  <si>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</si>
  <si>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</si>
  <si>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</si>
  <si>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</si>
  <si>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</si>
  <si>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</si>
  <si>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</si>
  <si>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</si>
  <si>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</si>
  <si>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</si>
  <si>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</si>
  <si>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</si>
  <si>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</si>
  <si>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</si>
  <si>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</si>
  <si>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</si>
  <si>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</si>
  <si>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</si>
  <si>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</si>
  <si>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</si>
  <si>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</si>
  <si>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</si>
  <si>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</si>
  <si>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</si>
  <si>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</si>
  <si>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</si>
  <si>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</si>
  <si>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</si>
  <si>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</si>
  <si>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</si>
  <si>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</si>
  <si>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</si>
  <si>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</si>
  <si>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</si>
  <si>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</si>
  <si>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</si>
  <si>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</si>
  <si>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</si>
  <si>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</si>
  <si>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</si>
  <si>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</si>
  <si>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</si>
  <si>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</si>
  <si>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</si>
  <si>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</si>
  <si>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</si>
  <si>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</si>
  <si>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</si>
  <si>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</si>
  <si>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</si>
  <si>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</si>
  <si>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</si>
  <si>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</si>
  <si>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</si>
  <si>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</si>
  <si>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</si>
  <si>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</si>
  <si>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</si>
  <si>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</si>
  <si>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</si>
  <si>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</si>
  <si>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</si>
  <si>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</si>
  <si>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</si>
  <si>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</si>
  <si>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</si>
  <si>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</si>
  <si>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</si>
  <si>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</si>
  <si>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</si>
  <si>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</si>
  <si>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</si>
  <si>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</si>
  <si>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</si>
  <si>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</si>
  <si>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</si>
  <si>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</si>
  <si>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</si>
  <si>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</si>
  <si>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</si>
  <si>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</si>
  <si>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</si>
  <si>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</si>
  <si>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</si>
  <si>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</si>
  <si>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</si>
  <si>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</si>
  <si>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</si>
  <si>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</si>
  <si>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</si>
  <si>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</si>
  <si>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</si>
  <si>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</si>
  <si>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</si>
  <si>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</si>
  <si>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</si>
  <si>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</si>
  <si>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</si>
  <si>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</si>
  <si>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</si>
  <si>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</si>
  <si>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</si>
  <si>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</si>
  <si>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</si>
  <si>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</si>
  <si>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</si>
  <si>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</si>
  <si>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</si>
  <si>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</si>
  <si>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</si>
  <si>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</si>
  <si>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</si>
  <si>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</si>
  <si>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</si>
  <si>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</si>
  <si>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</si>
  <si>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</si>
  <si>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</si>
  <si>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</si>
  <si>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</si>
  <si>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</si>
  <si>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</si>
  <si>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</si>
  <si>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</si>
  <si>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</si>
  <si>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</si>
  <si>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</si>
  <si>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</si>
  <si>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</si>
  <si>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</si>
  <si>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</si>
  <si>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</si>
  <si>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</si>
  <si>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</si>
  <si>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</si>
  <si>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</si>
  <si>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</si>
  <si>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</si>
  <si>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</si>
  <si>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</si>
  <si>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</si>
  <si>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</si>
  <si>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</si>
  <si>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</si>
  <si>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</si>
  <si>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</si>
  <si>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</si>
  <si>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</si>
  <si>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</si>
  <si>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</si>
  <si>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</si>
  <si>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</si>
  <si>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</si>
  <si>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</si>
  <si>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</si>
  <si>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</si>
  <si>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</si>
  <si>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</si>
  <si>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</si>
  <si>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</si>
  <si>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</si>
  <si>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</si>
  <si>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</si>
  <si>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</si>
  <si>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</si>
  <si>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</si>
  <si>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</si>
  <si>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</si>
  <si>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</si>
  <si>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</si>
  <si>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</si>
  <si>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</si>
  <si>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</si>
  <si>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</si>
  <si>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</si>
  <si>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</si>
  <si>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</si>
  <si>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</si>
  <si>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</si>
  <si>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</si>
  <si>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</si>
  <si>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</si>
  <si>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</si>
  <si>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</si>
  <si>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</si>
  <si>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</si>
  <si>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</si>
  <si>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</si>
  <si>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</si>
  <si>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</si>
  <si>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</si>
  <si>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</si>
  <si>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</si>
  <si>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</si>
  <si>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</si>
  <si>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</si>
  <si>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</si>
  <si>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</si>
  <si>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</si>
  <si>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</si>
  <si>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</si>
  <si>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</si>
  <si>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</si>
  <si>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</si>
  <si>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</si>
  <si>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</si>
  <si>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</si>
  <si>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</si>
  <si>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</si>
  <si>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</si>
  <si>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</si>
  <si>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</si>
  <si>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</si>
  <si>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</si>
  <si>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</si>
  <si>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</si>
  <si>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</si>
  <si>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</si>
  <si>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</si>
  <si>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</si>
  <si>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</si>
  <si>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</si>
  <si>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</si>
  <si>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</si>
  <si>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</si>
  <si>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</si>
  <si>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</si>
  <si>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</si>
  <si>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</si>
  <si>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</si>
  <si>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</si>
  <si>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</si>
  <si>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</si>
  <si>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</si>
  <si>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</si>
  <si>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</si>
  <si>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</si>
  <si>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</si>
  <si>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</si>
  <si>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</si>
  <si>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</si>
  <si>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</si>
  <si>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</si>
  <si>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</si>
  <si>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</si>
  <si>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</si>
  <si>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</si>
  <si>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</si>
  <si>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</si>
  <si>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</si>
  <si>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</si>
  <si>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</si>
  <si>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</si>
  <si>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</si>
  <si>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</si>
  <si>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</si>
  <si>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</si>
  <si>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</si>
  <si>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</si>
  <si>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</si>
  <si>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</si>
  <si>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</si>
  <si>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</si>
  <si>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</si>
  <si>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</si>
  <si>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</si>
  <si>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</si>
  <si>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</si>
  <si>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</si>
  <si>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</si>
  <si>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</si>
  <si>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</si>
  <si>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</si>
  <si>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</si>
  <si>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</si>
  <si>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</si>
  <si>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</si>
  <si>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</si>
  <si>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</si>
  <si>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</si>
  <si>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</si>
  <si>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</si>
  <si>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</si>
  <si>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</si>
  <si>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</si>
  <si>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</si>
  <si>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</si>
  <si>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</si>
  <si>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</si>
  <si>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</si>
  <si>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</si>
  <si>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</si>
  <si>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</si>
  <si>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</si>
  <si>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</si>
  <si>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</si>
  <si>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</si>
  <si>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</si>
  <si>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</si>
  <si>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</si>
  <si>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</si>
  <si>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</si>
  <si>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</si>
  <si>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</si>
  <si>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</si>
  <si>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</si>
  <si>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</si>
  <si>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</si>
  <si>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</si>
  <si>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</si>
  <si>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</si>
  <si>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</si>
  <si>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</si>
  <si>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</si>
  <si>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</si>
  <si>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</si>
  <si>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</si>
  <si>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</si>
  <si>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</si>
  <si>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</si>
  <si>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</si>
  <si>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</si>
  <si>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</si>
  <si>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</si>
  <si>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</si>
  <si>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</si>
  <si>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</si>
  <si>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</si>
  <si>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</si>
  <si>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</si>
  <si>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</si>
  <si>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</si>
  <si>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</si>
  <si>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</si>
  <si>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</si>
  <si>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</si>
  <si>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</si>
  <si>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</si>
  <si>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</si>
  <si>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</si>
  <si>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</si>
  <si>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</si>
  <si>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</si>
  <si>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</si>
  <si>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</si>
  <si>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</si>
  <si>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</si>
  <si>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</si>
  <si>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</si>
  <si>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</si>
  <si>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</si>
  <si>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</si>
  <si>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</si>
  <si>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</si>
  <si>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</si>
  <si>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</si>
  <si>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</si>
  <si>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</si>
  <si>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</si>
  <si>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</si>
  <si>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</si>
  <si>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</si>
  <si>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</si>
  <si>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</si>
  <si>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</si>
  <si>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</si>
  <si>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</si>
  <si>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</si>
  <si>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</si>
  <si>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</si>
  <si>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</si>
  <si>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</si>
  <si>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</si>
  <si>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</si>
  <si>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</si>
  <si>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</si>
  <si>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</si>
  <si>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</si>
  <si>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</si>
  <si>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</si>
  <si>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</si>
  <si>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</si>
  <si>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</si>
  <si>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</si>
  <si>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</si>
  <si>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</si>
  <si>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</si>
  <si>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</si>
  <si>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</si>
  <si>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</si>
  <si>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</si>
  <si>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</si>
  <si>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</si>
  <si>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</si>
  <si>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</si>
  <si>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</si>
  <si>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</si>
  <si>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</si>
  <si>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</si>
  <si>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</si>
  <si>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</si>
  <si>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</si>
  <si>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</si>
  <si>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</si>
  <si>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</si>
  <si>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</si>
  <si>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</si>
  <si>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</si>
  <si>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</si>
  <si>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</si>
  <si>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</si>
  <si>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</si>
  <si>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</si>
  <si>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</si>
  <si>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</si>
  <si>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</si>
  <si>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</si>
  <si>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</si>
  <si>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</si>
  <si>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</si>
  <si>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</si>
  <si>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</si>
  <si>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</si>
  <si>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</si>
  <si>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</si>
  <si>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</si>
  <si>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</si>
  <si>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</si>
  <si>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</si>
  <si>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</si>
  <si>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</si>
  <si>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</si>
  <si>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</si>
  <si>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</si>
  <si>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</si>
  <si>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</si>
  <si>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</si>
  <si>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</si>
  <si>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</si>
  <si>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</si>
  <si>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</si>
  <si>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</si>
  <si>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</si>
  <si>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</si>
  <si>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</si>
  <si>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</si>
  <si>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</si>
  <si>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</si>
  <si>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</si>
  <si>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</si>
  <si>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</si>
  <si>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</si>
  <si>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</si>
  <si>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</si>
  <si>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</si>
  <si>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</si>
  <si>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</si>
  <si>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</si>
  <si>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</si>
  <si>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</si>
  <si>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</si>
  <si>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</si>
  <si>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</si>
  <si>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</si>
  <si>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</si>
  <si>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</si>
  <si>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</si>
  <si>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</si>
  <si>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</si>
  <si>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</si>
  <si>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</si>
  <si>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</si>
  <si>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</si>
  <si>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</si>
  <si>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</si>
  <si>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</si>
  <si>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</si>
  <si>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</si>
  <si>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</si>
  <si>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</si>
  <si>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</si>
  <si>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</si>
  <si>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</si>
  <si>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</si>
  <si>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</si>
  <si>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</si>
  <si>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</si>
  <si>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</si>
  <si>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</si>
  <si>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</si>
  <si>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</si>
  <si>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</si>
  <si>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</si>
  <si>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</si>
  <si>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</si>
  <si>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</si>
  <si>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</si>
  <si>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</si>
  <si>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</si>
  <si>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</si>
  <si>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</si>
  <si>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</si>
  <si>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</si>
  <si>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</si>
  <si>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</si>
  <si>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</si>
  <si>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</si>
  <si>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</si>
  <si>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</si>
  <si>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</si>
  <si>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</si>
  <si>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</si>
  <si>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</si>
  <si>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</si>
  <si>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</si>
  <si>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</si>
  <si>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</si>
  <si>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</si>
  <si>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</si>
  <si>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</si>
  <si>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</si>
  <si>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</si>
  <si>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</si>
  <si>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</si>
  <si>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</si>
  <si>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</si>
  <si>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</si>
  <si>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</si>
  <si>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</si>
  <si>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</si>
  <si>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</si>
  <si>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</si>
  <si>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</si>
  <si>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</si>
  <si>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</si>
  <si>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</si>
  <si>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</si>
  <si>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</si>
  <si>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</si>
  <si>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</si>
  <si>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</si>
  <si>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</si>
  <si>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</si>
  <si>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</si>
  <si>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</si>
  <si>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</si>
  <si>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</si>
  <si>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</si>
  <si>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</si>
  <si>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</si>
  <si>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</si>
  <si>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</si>
  <si>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</si>
  <si>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</si>
  <si>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</si>
  <si>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</si>
  <si>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</si>
  <si>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</si>
  <si>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</si>
  <si>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</si>
  <si>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</si>
  <si>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</si>
  <si>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</si>
  <si>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</si>
  <si>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</si>
  <si>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</si>
  <si>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</si>
  <si>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</si>
  <si>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</si>
  <si>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</si>
  <si>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</si>
  <si>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</si>
  <si>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</si>
  <si>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</si>
  <si>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</si>
  <si>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</si>
  <si>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</si>
  <si>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</si>
  <si>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</si>
  <si>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</si>
  <si>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</si>
  <si>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</si>
  <si>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</si>
  <si>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</si>
  <si>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</si>
  <si>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</si>
  <si>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</si>
  <si>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</si>
  <si>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</si>
  <si>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</si>
  <si>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</si>
  <si>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</si>
  <si>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</si>
  <si>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</si>
  <si>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</si>
  <si>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</si>
  <si>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</si>
  <si>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</si>
  <si>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</si>
  <si>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</si>
  <si>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</si>
  <si>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</si>
  <si>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</si>
  <si>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</si>
  <si>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</si>
  <si>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</si>
  <si>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</si>
  <si>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</si>
  <si>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</si>
  <si>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</si>
  <si>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</si>
  <si>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</si>
  <si>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</si>
  <si>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</si>
  <si>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</si>
  <si>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</si>
  <si>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</si>
  <si>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</si>
  <si>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</si>
  <si>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</si>
  <si>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</si>
  <si>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</si>
  <si>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</si>
  <si>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</si>
  <si>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</si>
  <si>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</si>
  <si>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</si>
  <si>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</si>
  <si>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</si>
  <si>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</si>
  <si>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</si>
  <si>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</si>
  <si>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</si>
  <si>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</si>
  <si>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</si>
  <si>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</si>
  <si>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</si>
  <si>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</si>
  <si>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</si>
  <si>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</si>
  <si>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</si>
  <si>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</si>
  <si>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</si>
  <si>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</si>
  <si>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</si>
  <si>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</si>
  <si>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</si>
  <si>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</si>
  <si>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</si>
  <si>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</si>
  <si>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</si>
  <si>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</si>
  <si>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</si>
  <si>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</si>
  <si>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</si>
  <si>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</si>
  <si>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</si>
  <si>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</si>
  <si>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</si>
  <si>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</si>
  <si>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</si>
  <si>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</si>
  <si>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</si>
  <si>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</si>
  <si>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</si>
  <si>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</si>
  <si>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</si>
  <si>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</si>
  <si>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</si>
  <si>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</si>
  <si>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</si>
  <si>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</si>
  <si>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</si>
  <si>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</si>
  <si>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</si>
  <si>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</si>
  <si>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</si>
  <si>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</si>
  <si>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</si>
  <si>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</si>
  <si>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</si>
  <si>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</si>
  <si>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</si>
  <si>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</si>
  <si>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</si>
  <si>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</si>
  <si>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</si>
  <si>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</si>
  <si>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</si>
  <si>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</si>
  <si>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</si>
  <si>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</si>
  <si>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</si>
  <si>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</si>
  <si>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</si>
  <si>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</si>
  <si>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</si>
  <si>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</si>
  <si>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</si>
  <si>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</si>
  <si>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</si>
  <si>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</si>
  <si>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</si>
  <si>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</si>
  <si>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</si>
  <si>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</si>
  <si>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</si>
  <si>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</si>
  <si>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</si>
  <si>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</si>
  <si>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</si>
  <si>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</si>
  <si>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</si>
  <si>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</si>
  <si>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</si>
  <si>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</si>
  <si>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</si>
  <si>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</si>
  <si>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</si>
  <si>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</si>
  <si>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</si>
  <si>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</si>
  <si>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</si>
  <si>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</si>
  <si>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</si>
  <si>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</si>
  <si>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</si>
  <si>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</si>
  <si>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</si>
  <si>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</si>
  <si>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</si>
  <si>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</si>
  <si>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</si>
  <si>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</si>
  <si>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</si>
  <si>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</si>
  <si>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</si>
  <si>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</si>
  <si>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</si>
  <si>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</si>
  <si>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</si>
  <si>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</si>
  <si>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</si>
  <si>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</si>
  <si>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</si>
  <si>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</si>
  <si>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</si>
  <si>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</si>
  <si>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</si>
  <si>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</si>
  <si>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</si>
  <si>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</si>
  <si>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</si>
  <si>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</si>
  <si>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</si>
  <si>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</si>
  <si>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</si>
  <si>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</si>
  <si>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</si>
  <si>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</si>
  <si>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</si>
  <si>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</si>
  <si>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</si>
  <si>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</si>
  <si>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</si>
  <si>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</si>
  <si>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</si>
  <si>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</si>
  <si>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</si>
  <si>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</si>
  <si>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</si>
  <si>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</si>
  <si>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</si>
  <si>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</si>
  <si>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</si>
  <si>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</si>
  <si>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</si>
  <si>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</si>
  <si>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</si>
  <si>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</si>
  <si>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</si>
  <si>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</si>
  <si>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</si>
  <si>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</si>
  <si>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</si>
  <si>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</si>
  <si>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</si>
  <si>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</si>
  <si>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</si>
  <si>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</si>
  <si>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</si>
  <si>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</si>
  <si>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</si>
  <si>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</si>
  <si>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</si>
  <si>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</si>
  <si>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</si>
  <si>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</si>
  <si>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</si>
  <si>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</si>
  <si>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</si>
  <si>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</si>
  <si>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</si>
  <si>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</si>
  <si>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</si>
  <si>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</si>
  <si>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</si>
  <si>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</si>
  <si>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</si>
  <si>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</si>
  <si>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</si>
  <si>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</si>
  <si>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</si>
  <si>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</si>
  <si>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</si>
  <si>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</si>
  <si>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</si>
  <si>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</si>
  <si>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</si>
  <si>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</si>
  <si>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</si>
  <si>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</si>
  <si>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</si>
  <si>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</si>
  <si>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</si>
  <si>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</si>
  <si>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</si>
  <si>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</si>
  <si>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</si>
  <si>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</si>
  <si>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</si>
  <si>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</si>
  <si>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</si>
  <si>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</si>
  <si>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</si>
  <si>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</si>
  <si>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</si>
  <si>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</si>
  <si>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</si>
  <si>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</si>
  <si>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</si>
  <si>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</si>
  <si>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</si>
  <si>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</si>
  <si>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</si>
  <si>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</si>
  <si>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</si>
  <si>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</si>
  <si>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</si>
  <si>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</si>
  <si>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</si>
  <si>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</si>
  <si>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</si>
  <si>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</si>
  <si>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</si>
  <si>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</si>
  <si>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</si>
  <si>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</si>
  <si>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</si>
  <si>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</si>
  <si>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</si>
  <si>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</si>
  <si>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</si>
  <si>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</si>
  <si>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</si>
  <si>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</si>
  <si>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</si>
  <si>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</si>
  <si>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</si>
  <si>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</si>
  <si>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</si>
  <si>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</si>
  <si>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</si>
  <si>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</si>
  <si>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</si>
  <si>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</si>
  <si>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</si>
  <si>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</si>
  <si>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</si>
  <si>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</si>
  <si>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</si>
  <si>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</si>
  <si>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</si>
  <si>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</si>
  <si>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</si>
  <si>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</si>
  <si>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</si>
  <si>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</si>
  <si>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</si>
  <si>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</si>
  <si>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</si>
  <si>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</si>
  <si>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</si>
  <si>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</si>
  <si>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</si>
  <si>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</si>
  <si>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</si>
  <si>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</si>
  <si>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</si>
  <si>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</si>
  <si>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</si>
  <si>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</si>
  <si>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</si>
  <si>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</si>
  <si>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</si>
  <si>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</si>
  <si>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</si>
  <si>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</si>
  <si>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</si>
  <si>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</si>
  <si>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</si>
  <si>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</si>
  <si>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</si>
  <si>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</si>
  <si>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</si>
  <si>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</si>
  <si>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</si>
  <si>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</si>
  <si>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</si>
  <si>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</si>
  <si>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</si>
  <si>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</si>
  <si>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</si>
  <si>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</si>
  <si>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</si>
  <si>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</si>
  <si>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</si>
  <si>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</si>
  <si>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</si>
  <si>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</si>
  <si>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</si>
  <si>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</si>
  <si>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</si>
  <si>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</si>
  <si>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</si>
  <si>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</si>
  <si>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</si>
  <si>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</si>
  <si>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</si>
  <si>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</si>
  <si>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</si>
  <si>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</si>
  <si>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</si>
  <si>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</si>
  <si>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</si>
  <si>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</si>
  <si>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</si>
  <si>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</si>
  <si>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</si>
  <si>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</si>
  <si>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</si>
  <si>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</si>
  <si>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</si>
  <si>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</si>
  <si>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</si>
  <si>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</si>
  <si>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</si>
  <si>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</si>
  <si>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</si>
  <si>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</si>
  <si>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</si>
  <si>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</si>
  <si>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</si>
  <si>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</si>
  <si>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</si>
  <si>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</si>
  <si>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</si>
  <si>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</si>
  <si>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</si>
  <si>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</si>
  <si>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</si>
  <si>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</si>
  <si>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</si>
  <si>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</si>
  <si>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</si>
  <si>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</si>
  <si>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</si>
  <si>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</si>
  <si>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</si>
  <si>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</si>
  <si>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</si>
  <si>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</si>
  <si>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</si>
  <si>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</si>
  <si>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</si>
  <si>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</si>
  <si>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</si>
  <si>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</si>
  <si>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</si>
  <si>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</si>
  <si>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</si>
  <si>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</si>
  <si>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</si>
  <si>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</si>
  <si>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</si>
  <si>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</si>
  <si>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</si>
  <si>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</si>
  <si>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</si>
  <si>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</si>
  <si>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</si>
  <si>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</si>
  <si>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</si>
  <si>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</si>
  <si>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</si>
  <si>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</si>
  <si>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</si>
  <si>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</si>
  <si>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</si>
  <si>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</si>
  <si>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</si>
  <si>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</si>
  <si>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</si>
  <si>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</si>
  <si>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</si>
  <si>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</si>
  <si>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</si>
  <si>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</si>
  <si>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</si>
  <si>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</si>
  <si>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</si>
  <si>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</si>
  <si>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</si>
  <si>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</si>
  <si>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</si>
  <si>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</si>
  <si>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</si>
  <si>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</si>
  <si>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</si>
  <si>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</si>
  <si>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</si>
  <si>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</si>
  <si>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</si>
  <si>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</si>
  <si>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</si>
  <si>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</si>
  <si>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</si>
  <si>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</si>
  <si>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</si>
  <si>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</si>
  <si>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</si>
  <si>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</si>
  <si>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</si>
  <si>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</si>
  <si>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</si>
  <si>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</si>
  <si>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</si>
  <si>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</si>
  <si>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</si>
  <si>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</si>
  <si>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</si>
  <si>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</si>
  <si>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</si>
  <si>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</si>
  <si>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</si>
  <si>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</si>
  <si>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</si>
  <si>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</si>
  <si>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</si>
  <si>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</si>
  <si>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</si>
  <si>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</si>
  <si>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</si>
  <si>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</si>
  <si>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</si>
  <si>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</si>
  <si>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</si>
  <si>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</si>
  <si>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</si>
  <si>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</si>
  <si>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</si>
  <si>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</si>
  <si>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</si>
  <si>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</si>
  <si>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</si>
  <si>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</si>
  <si>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</si>
  <si>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</si>
  <si>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</si>
  <si>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</si>
  <si>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</si>
  <si>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</si>
  <si>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</si>
  <si>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</si>
  <si>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</si>
  <si>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</si>
  <si>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</si>
  <si>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</si>
  <si>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</si>
  <si>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</si>
  <si>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</si>
  <si>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</si>
  <si>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</si>
  <si>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</si>
  <si>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</si>
  <si>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</si>
  <si>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</si>
  <si>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</si>
  <si>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</si>
  <si>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</si>
  <si>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</si>
  <si>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</si>
  <si>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</si>
  <si>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</si>
  <si>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</si>
  <si>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</si>
  <si>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</si>
  <si>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</si>
  <si>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</si>
  <si>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</si>
  <si>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</si>
  <si>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</si>
  <si>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</si>
  <si>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</si>
  <si>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</si>
  <si>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</si>
  <si>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</si>
  <si>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</si>
  <si>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</si>
  <si>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</si>
  <si>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</si>
  <si>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</si>
  <si>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</si>
  <si>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</si>
  <si>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</si>
  <si>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</si>
  <si>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</si>
  <si>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</si>
  <si>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</si>
  <si>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</si>
  <si>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</si>
  <si>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</si>
  <si>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</si>
  <si>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</si>
  <si>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</si>
  <si>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</si>
  <si>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</si>
  <si>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</si>
  <si>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</si>
  <si>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</si>
  <si>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</si>
  <si>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</si>
  <si>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</si>
  <si>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</si>
  <si>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</si>
  <si>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</si>
  <si>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</si>
  <si>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</si>
  <si>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</si>
  <si>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</si>
  <si>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</si>
  <si>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</si>
  <si>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</si>
  <si>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</si>
  <si>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</si>
  <si>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</si>
  <si>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</si>
  <si>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</si>
  <si>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</si>
  <si>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</si>
  <si>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</si>
  <si>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</si>
  <si>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</si>
  <si>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</si>
  <si>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</si>
  <si>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</si>
  <si>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</si>
  <si>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</si>
  <si>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</si>
  <si>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</si>
  <si>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</si>
  <si>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</si>
  <si>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</si>
  <si>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</si>
  <si>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</si>
  <si>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</si>
  <si>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</si>
  <si>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</si>
  <si>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</si>
  <si>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</si>
  <si>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</si>
  <si>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</si>
  <si>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</si>
  <si>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</si>
  <si>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</si>
  <si>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</si>
  <si>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</si>
  <si>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</si>
  <si>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</si>
  <si>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</si>
  <si>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</si>
  <si>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</si>
  <si>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</si>
  <si>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</si>
  <si>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</si>
  <si>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</si>
  <si>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</si>
  <si>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</si>
  <si>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</si>
  <si>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</si>
  <si>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</si>
  <si>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</si>
  <si>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</si>
  <si>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</si>
  <si>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</si>
  <si>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</si>
  <si>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</si>
  <si>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</si>
  <si>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</si>
  <si>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</si>
  <si>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</si>
  <si>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</si>
  <si>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</si>
  <si>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</si>
  <si>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</si>
  <si>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</si>
  <si>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</si>
  <si>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</si>
  <si>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</si>
  <si>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</si>
  <si>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</si>
  <si>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</si>
  <si>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</si>
  <si>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</si>
  <si>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</si>
  <si>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</si>
  <si>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</si>
  <si>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</si>
  <si>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</si>
  <si>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</si>
  <si>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</si>
  <si>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</si>
  <si>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</si>
  <si>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</si>
  <si>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</si>
  <si>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</si>
  <si>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</si>
  <si>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</si>
  <si>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</si>
  <si>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</si>
  <si>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</si>
  <si>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</si>
  <si>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</si>
  <si>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</si>
  <si>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</si>
  <si>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</si>
  <si>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</si>
  <si>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</si>
  <si>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</si>
  <si>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</si>
  <si>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</si>
  <si>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</si>
  <si>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</si>
  <si>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</si>
  <si>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</si>
  <si>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</si>
  <si>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</si>
  <si>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</si>
  <si>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</si>
  <si>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</si>
  <si>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</si>
  <si>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</si>
  <si>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</si>
  <si>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</si>
  <si>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</si>
  <si>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</si>
  <si>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</si>
  <si>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</si>
  <si>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</si>
  <si>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</si>
  <si>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</si>
  <si>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</si>
  <si>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</si>
  <si>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</si>
  <si>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</si>
  <si>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</si>
  <si>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</si>
  <si>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</si>
  <si>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</si>
  <si>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</si>
  <si>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</si>
  <si>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</si>
  <si>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</si>
  <si>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</si>
  <si>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</si>
  <si>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</si>
  <si>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</si>
  <si>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</si>
  <si>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</si>
  <si>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</si>
  <si>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</si>
  <si>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</si>
  <si>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</si>
  <si>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</si>
  <si>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</si>
  <si>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</si>
  <si>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</si>
  <si>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</si>
  <si>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</si>
  <si>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</si>
  <si>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</si>
  <si>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</si>
  <si>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</si>
  <si>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</si>
  <si>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</si>
  <si>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</si>
  <si>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</si>
  <si>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</si>
  <si>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</si>
  <si>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</si>
  <si>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</si>
  <si>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</si>
  <si>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</si>
  <si>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</si>
  <si>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</si>
  <si>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</si>
  <si>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</si>
  <si>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</si>
  <si>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</si>
  <si>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</si>
  <si>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</si>
  <si>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</si>
  <si>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</si>
  <si>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</si>
  <si>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</si>
  <si>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</si>
  <si>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</si>
  <si>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</si>
  <si>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</si>
  <si>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</si>
  <si>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</si>
  <si>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</si>
  <si>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</si>
  <si>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</si>
  <si>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</si>
  <si>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</si>
  <si>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</si>
  <si>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</si>
  <si>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</si>
  <si>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</si>
  <si>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</si>
  <si>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</si>
  <si>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</si>
  <si>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</si>
  <si>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</si>
  <si>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</si>
  <si>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</si>
  <si>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</si>
  <si>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</si>
  <si>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</si>
  <si>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</si>
  <si>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</si>
  <si>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</si>
  <si>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</si>
  <si>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</si>
  <si>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</si>
  <si>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</si>
  <si>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</si>
  <si>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</si>
  <si>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</si>
  <si>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</si>
  <si>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</si>
  <si>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</si>
  <si>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</si>
  <si>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</si>
  <si>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</si>
  <si>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</si>
  <si>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</si>
  <si>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</si>
  <si>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</si>
  <si>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</si>
  <si>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</si>
  <si>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</si>
  <si>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</si>
  <si>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</si>
  <si>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</si>
  <si>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</si>
  <si>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</si>
  <si>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</si>
  <si>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</si>
  <si>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</si>
  <si>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</si>
  <si>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</si>
  <si>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</si>
  <si>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</si>
  <si>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</si>
  <si>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</si>
  <si>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</si>
  <si>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</si>
  <si>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</si>
  <si>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</si>
  <si>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</si>
  <si>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</si>
  <si>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</si>
  <si>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</si>
  <si>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</si>
  <si>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</si>
  <si>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</si>
  <si>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</si>
  <si>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</si>
  <si>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</si>
  <si>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</si>
  <si>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</si>
  <si>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</si>
  <si>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</si>
  <si>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</si>
  <si>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</si>
  <si>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</si>
  <si>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</si>
  <si>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</si>
  <si>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</si>
  <si>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</si>
  <si>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</si>
  <si>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</si>
  <si>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</si>
  <si>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</si>
  <si>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</si>
  <si>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</si>
  <si>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</si>
  <si>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</si>
  <si>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</si>
  <si>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</si>
  <si>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</si>
  <si>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</si>
  <si>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</si>
  <si>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</si>
  <si>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</si>
  <si>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</si>
  <si>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</si>
  <si>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</si>
  <si>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</si>
  <si>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</si>
  <si>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</si>
  <si>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</si>
  <si>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</si>
  <si>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</si>
  <si>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</si>
  <si>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</si>
  <si>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</si>
  <si>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</si>
  <si>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</si>
  <si>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</si>
  <si>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</si>
  <si>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</si>
  <si>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</si>
  <si>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</si>
  <si>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</si>
  <si>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</si>
  <si>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</si>
  <si>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</si>
  <si>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</si>
  <si>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</si>
  <si>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</si>
  <si>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</si>
  <si>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</si>
  <si>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</si>
  <si>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</si>
  <si>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</si>
  <si>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</si>
  <si>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</si>
  <si>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</si>
  <si>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</si>
  <si>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</si>
  <si>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</si>
  <si>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</si>
  <si>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</si>
  <si>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</si>
  <si>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</si>
  <si>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</si>
  <si>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</si>
  <si>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</si>
  <si>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</si>
  <si>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</si>
  <si>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</si>
  <si>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</si>
  <si>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</si>
  <si>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</si>
  <si>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</si>
  <si>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</si>
  <si>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</si>
  <si>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</si>
  <si>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</si>
  <si>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</si>
  <si>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</si>
  <si>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</si>
  <si>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</si>
  <si>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</si>
  <si>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</si>
  <si>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</si>
  <si>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</si>
  <si>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</si>
  <si>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</si>
  <si>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</si>
  <si>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</si>
  <si>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</si>
  <si>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</si>
  <si>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</si>
  <si>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</si>
  <si>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</si>
  <si>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</si>
  <si>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</si>
  <si>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</si>
  <si>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</si>
  <si>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</si>
  <si>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</si>
  <si>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</si>
  <si>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</si>
  <si>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</si>
  <si>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</si>
  <si>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</si>
  <si>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</si>
  <si>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</si>
  <si>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</si>
  <si>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</si>
  <si>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</si>
  <si>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</si>
  <si>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</si>
  <si>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</si>
  <si>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</si>
  <si>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</si>
  <si>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</si>
  <si>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</si>
  <si>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</si>
  <si>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</si>
  <si>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</si>
  <si>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</si>
  <si>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</si>
  <si>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</si>
  <si>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</si>
  <si>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</si>
  <si>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</si>
  <si>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</si>
  <si>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</si>
  <si>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</si>
  <si>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</si>
  <si>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</si>
  <si>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</si>
  <si>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</si>
  <si>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</si>
  <si>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</si>
  <si>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</si>
  <si>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</si>
  <si>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</si>
  <si>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</si>
  <si>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</si>
  <si>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</si>
  <si>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</si>
  <si>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</si>
  <si>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</si>
  <si>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</si>
  <si>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</si>
  <si>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</si>
  <si>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</si>
  <si>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</si>
  <si>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</si>
  <si>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</si>
  <si>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</si>
  <si>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</si>
  <si>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</si>
  <si>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</si>
  <si>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</si>
  <si>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</si>
  <si>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</si>
  <si>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</si>
  <si>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</si>
  <si>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</si>
  <si>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</si>
  <si>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</si>
  <si>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</si>
  <si>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</si>
  <si>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</si>
  <si>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</si>
  <si>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</si>
  <si>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</si>
  <si>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</si>
  <si>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</si>
  <si>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</si>
  <si>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</si>
  <si>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</si>
  <si>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</si>
  <si>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</si>
  <si>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</si>
  <si>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</si>
  <si>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</si>
  <si>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</si>
  <si>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</si>
  <si>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</si>
  <si>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</si>
  <si>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</si>
  <si>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</si>
  <si>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</si>
  <si>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</si>
  <si>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</si>
  <si>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</si>
  <si>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</si>
  <si>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</si>
  <si>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</si>
  <si>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</si>
  <si>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</si>
  <si>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</si>
  <si>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</si>
  <si>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</si>
  <si>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</si>
  <si>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</si>
  <si>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</si>
  <si>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</si>
  <si>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</si>
  <si>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</si>
  <si>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</si>
  <si>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</si>
  <si>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</si>
  <si>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</si>
  <si>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</si>
  <si>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</si>
  <si>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</si>
  <si>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</si>
  <si>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</si>
  <si>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</si>
  <si>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</si>
  <si>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</si>
  <si>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</si>
  <si>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</si>
  <si>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</si>
  <si>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</si>
  <si>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</si>
  <si>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</si>
  <si>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</si>
  <si>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</si>
  <si>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</si>
  <si>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</si>
  <si>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</si>
  <si>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</si>
  <si>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</si>
  <si>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</si>
  <si>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</si>
  <si>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</si>
  <si>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</si>
  <si>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</si>
  <si>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</si>
  <si>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</si>
  <si>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</si>
  <si>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</si>
  <si>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</si>
  <si>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</si>
  <si>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</si>
  <si>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</si>
  <si>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</si>
  <si>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</si>
  <si>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</si>
  <si>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</si>
  <si>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</si>
  <si>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</si>
  <si>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</si>
  <si>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</si>
  <si>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</si>
  <si>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</si>
  <si>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</si>
  <si>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</si>
  <si>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</si>
  <si>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</si>
  <si>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</si>
  <si>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</si>
  <si>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</si>
  <si>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</si>
  <si>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</si>
  <si>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</si>
  <si>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</si>
  <si>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</si>
  <si>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</si>
  <si>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</si>
  <si>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</si>
  <si>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</si>
  <si>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</si>
  <si>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</si>
  <si>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</si>
  <si>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</si>
  <si>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</si>
  <si>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</si>
  <si>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</si>
  <si>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</si>
  <si>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</si>
  <si>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</si>
  <si>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</si>
  <si>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</si>
  <si>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</si>
  <si>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</si>
  <si>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</si>
  <si>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</si>
  <si>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</si>
  <si>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</si>
  <si>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</si>
  <si>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</si>
  <si>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</si>
  <si>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</si>
  <si>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</si>
  <si>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</si>
  <si>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</si>
  <si>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</si>
  <si>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</si>
  <si>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</si>
  <si>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</si>
  <si>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</si>
  <si>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</si>
  <si>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</si>
  <si>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</si>
  <si>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</si>
  <si>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</si>
  <si>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</si>
  <si>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</si>
  <si>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</si>
  <si>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</si>
  <si>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</si>
  <si>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</si>
  <si>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</si>
  <si>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</si>
  <si>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</si>
  <si>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</si>
  <si>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</si>
  <si>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</si>
  <si>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</si>
  <si>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</si>
  <si>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</si>
  <si>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</si>
  <si>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</si>
  <si>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</si>
  <si>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</si>
  <si>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</si>
  <si>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</si>
  <si>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</si>
  <si>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</si>
  <si>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</si>
  <si>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</si>
  <si>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</si>
  <si>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</si>
  <si>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</si>
  <si>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</si>
  <si>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</si>
  <si>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</si>
  <si>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</si>
  <si>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</si>
  <si>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</si>
  <si>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</si>
  <si>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</si>
  <si>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</si>
  <si>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</si>
  <si>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</si>
  <si>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</si>
  <si>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</si>
  <si>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</si>
  <si>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</si>
  <si>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</si>
  <si>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</si>
  <si>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</si>
  <si>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</si>
  <si>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</si>
  <si>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</si>
  <si>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</si>
  <si>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</si>
  <si>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</si>
  <si>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</si>
  <si>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</si>
  <si>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</si>
  <si>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</si>
  <si>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</si>
  <si>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</si>
  <si>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</si>
  <si>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</si>
  <si>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</si>
  <si>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</si>
  <si>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</si>
  <si>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</si>
  <si>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</si>
  <si>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</si>
  <si>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</si>
  <si>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</si>
  <si>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</si>
  <si>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</si>
  <si>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</si>
  <si>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</si>
  <si>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</si>
  <si>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</si>
  <si>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</si>
  <si>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</si>
  <si>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</si>
  <si>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</si>
  <si>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</si>
  <si>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</si>
  <si>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</si>
  <si>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</si>
  <si>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</si>
  <si>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</si>
  <si>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</si>
  <si>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</si>
  <si>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</si>
  <si>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</si>
  <si>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</si>
  <si>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</si>
  <si>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</si>
  <si>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</si>
  <si>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</si>
  <si>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</si>
  <si>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</si>
  <si>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</si>
  <si>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</si>
  <si>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</si>
  <si>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</si>
  <si>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</si>
  <si>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</si>
  <si>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</si>
  <si>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</si>
  <si>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</si>
  <si>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</si>
  <si>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</si>
  <si>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</si>
  <si>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</si>
  <si>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</si>
  <si>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</si>
  <si>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</si>
  <si>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</si>
  <si>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</si>
  <si>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</si>
  <si>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</si>
  <si>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</si>
  <si>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</si>
  <si>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</si>
  <si>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</si>
  <si>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</si>
  <si>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</si>
  <si>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</si>
  <si>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</si>
  <si>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</si>
  <si>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</si>
  <si>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</si>
  <si>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</si>
  <si>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</si>
  <si>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</si>
  <si>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</si>
  <si>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</si>
  <si>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</si>
  <si>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</si>
  <si>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</si>
  <si>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</si>
  <si>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</si>
  <si>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</si>
  <si>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</si>
  <si>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</si>
  <si>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</si>
  <si>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</si>
  <si>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</si>
  <si>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</si>
  <si>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</si>
  <si>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</si>
  <si>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</si>
  <si>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</si>
  <si>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</si>
  <si>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</si>
  <si>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</si>
  <si>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</si>
  <si>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</si>
  <si>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</si>
  <si>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</si>
  <si>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</si>
  <si>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</si>
  <si>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</si>
  <si>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</si>
  <si>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</si>
  <si>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</si>
  <si>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</si>
  <si>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</si>
  <si>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</si>
  <si>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</si>
  <si>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</si>
  <si>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</si>
  <si>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</si>
  <si>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</si>
  <si>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</si>
  <si>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</si>
  <si>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</si>
  <si>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</si>
  <si>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</si>
  <si>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</si>
  <si>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</si>
  <si>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</si>
  <si>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</si>
  <si>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</si>
  <si>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</si>
  <si>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</si>
  <si>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</si>
  <si>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</si>
  <si>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</si>
  <si>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</si>
  <si>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</si>
  <si>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</si>
  <si>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</si>
  <si>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</si>
  <si>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</si>
  <si>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</si>
  <si>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</si>
  <si>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</si>
  <si>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</si>
  <si>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</si>
  <si>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</si>
  <si>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</si>
  <si>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</si>
  <si>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</si>
  <si>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</si>
  <si>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</si>
  <si>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</si>
  <si>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</si>
  <si>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</si>
  <si>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</si>
  <si>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</si>
  <si>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</si>
  <si>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</si>
  <si>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</si>
  <si>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</si>
  <si>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</si>
  <si>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</si>
  <si>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</si>
  <si>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</si>
  <si>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</si>
  <si>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</si>
  <si>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</si>
  <si>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</si>
  <si>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</si>
  <si>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</si>
  <si>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</si>
  <si>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</si>
  <si>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</si>
  <si>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</si>
  <si>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</si>
  <si>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</si>
  <si>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</si>
  <si>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</si>
  <si>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</si>
  <si>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</si>
  <si>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</si>
  <si>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</si>
  <si>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</si>
  <si>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</si>
  <si>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</si>
  <si>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</si>
  <si>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</si>
  <si>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</si>
  <si>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</si>
  <si>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</si>
  <si>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</si>
  <si>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</si>
  <si>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</si>
  <si>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</si>
  <si>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</si>
  <si>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</si>
  <si>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</si>
  <si>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</si>
  <si>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</si>
  <si>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</si>
  <si>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</si>
  <si>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</si>
  <si>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</si>
  <si>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</si>
  <si>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</si>
  <si>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</si>
  <si>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</si>
  <si>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</si>
  <si>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</si>
  <si>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</si>
  <si>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</si>
  <si>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</si>
  <si>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</si>
  <si>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</si>
  <si>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</si>
  <si>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</si>
  <si>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</si>
  <si>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</si>
  <si>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</si>
  <si>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</si>
  <si>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</si>
  <si>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</si>
  <si>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</si>
  <si>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</si>
  <si>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</si>
  <si>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</si>
  <si>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</si>
  <si>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</si>
  <si>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</si>
  <si>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</si>
  <si>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</si>
  <si>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</si>
  <si>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</si>
  <si>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</si>
  <si>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</si>
  <si>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</si>
  <si>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</si>
  <si>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</si>
  <si>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</si>
  <si>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</si>
  <si>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</si>
  <si>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</si>
  <si>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</si>
  <si>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</si>
  <si>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</si>
  <si>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</si>
  <si>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</si>
  <si>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</si>
  <si>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</si>
  <si>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</si>
  <si>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</si>
  <si>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</si>
  <si>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</si>
  <si>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</si>
  <si>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</si>
  <si>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</si>
  <si>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</si>
  <si>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</si>
  <si>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</si>
  <si>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</si>
  <si>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</si>
  <si>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</si>
  <si>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</si>
  <si>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</si>
  <si>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</si>
  <si>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</si>
  <si>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</si>
  <si>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</si>
  <si>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</si>
  <si>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</si>
  <si>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</si>
  <si>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</si>
  <si>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</si>
  <si>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</si>
  <si>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</si>
  <si>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</si>
  <si>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</si>
  <si>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</si>
  <si>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</si>
  <si>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</si>
  <si>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</si>
  <si>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</si>
  <si>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</si>
  <si>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</si>
  <si>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</si>
  <si>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</si>
  <si>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</si>
  <si>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</si>
  <si>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</si>
  <si>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</si>
  <si>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</si>
  <si>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</si>
  <si>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</si>
  <si>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</si>
  <si>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</si>
  <si>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</si>
  <si>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</si>
  <si>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</si>
  <si>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</si>
  <si>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</si>
  <si>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</si>
  <si>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</si>
  <si>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</si>
  <si>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</si>
  <si>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</si>
  <si>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</si>
  <si>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</si>
  <si>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</si>
  <si>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</si>
  <si>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</si>
  <si>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</si>
  <si>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</si>
  <si>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</si>
  <si>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</si>
  <si>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</si>
  <si>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</si>
  <si>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</si>
  <si>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</si>
  <si>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</si>
  <si>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</si>
  <si>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</si>
  <si>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</si>
  <si>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</si>
  <si>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</si>
  <si>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</si>
  <si>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</si>
  <si>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</si>
  <si>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</si>
  <si>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</si>
  <si>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</si>
  <si>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</si>
  <si>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</si>
  <si>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</si>
  <si>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</si>
  <si>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</si>
  <si>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</si>
  <si>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</si>
  <si>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</si>
  <si>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</si>
  <si>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</si>
  <si>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</si>
  <si>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</si>
  <si>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</si>
  <si>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</si>
  <si>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</si>
  <si>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</si>
  <si>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</si>
  <si>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</si>
  <si>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</si>
  <si>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</si>
  <si>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</si>
  <si>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</si>
  <si>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</si>
  <si>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</si>
  <si>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</si>
  <si>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</si>
  <si>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</si>
  <si>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</si>
  <si>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</si>
  <si>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</si>
  <si>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</si>
  <si>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</si>
  <si>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</si>
  <si>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</si>
  <si>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</si>
  <si>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</si>
  <si>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</si>
  <si>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</si>
  <si>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</si>
  <si>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</si>
  <si>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</si>
  <si>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</si>
  <si>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</si>
  <si>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</si>
  <si>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</si>
  <si>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</si>
  <si>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</si>
  <si>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</si>
  <si>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</si>
  <si>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</si>
  <si>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</si>
  <si>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</si>
  <si>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</si>
  <si>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</si>
  <si>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</si>
  <si>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</si>
  <si>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</si>
  <si>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</si>
  <si>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</si>
  <si>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</si>
  <si>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</si>
  <si>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</si>
  <si>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</si>
  <si>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</si>
  <si>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</si>
  <si>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</si>
  <si>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</si>
  <si>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</si>
  <si>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</si>
  <si>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</si>
  <si>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</si>
  <si>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</si>
  <si>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</si>
  <si>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</si>
  <si>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</si>
  <si>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</si>
  <si>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</si>
  <si>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</si>
  <si>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</si>
  <si>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</si>
  <si>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</si>
  <si>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</si>
  <si>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</si>
  <si>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</si>
  <si>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</si>
  <si>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</si>
  <si>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</si>
  <si>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</si>
  <si>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</si>
  <si>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</si>
  <si>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</si>
  <si>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</si>
  <si>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</si>
  <si>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</si>
  <si>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</si>
  <si>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</si>
  <si>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</si>
  <si>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</si>
  <si>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</si>
  <si>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</si>
  <si>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</si>
  <si>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</si>
  <si>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</si>
  <si>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</si>
  <si>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</si>
  <si>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</si>
  <si>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</si>
  <si>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</si>
  <si>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</si>
  <si>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</si>
  <si>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</si>
  <si>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</si>
  <si>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</si>
  <si>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</si>
  <si>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</si>
  <si>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</si>
  <si>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</si>
  <si>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</si>
  <si>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</si>
  <si>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</si>
  <si>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</si>
  <si>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</si>
  <si>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</si>
  <si>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</si>
  <si>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</si>
  <si>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</si>
  <si>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</si>
  <si>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</si>
  <si>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</si>
  <si>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</si>
  <si>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</si>
  <si>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</si>
  <si>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</si>
  <si>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</si>
  <si>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</si>
  <si>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</si>
  <si>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</si>
  <si>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</si>
  <si>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</si>
  <si>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</si>
  <si>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</si>
  <si>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</si>
  <si>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</si>
  <si>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</si>
  <si>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</si>
  <si>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</si>
  <si>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</si>
  <si>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</si>
  <si>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</si>
  <si>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</si>
  <si>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</si>
  <si>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</si>
  <si>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</si>
  <si>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</si>
  <si>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</si>
  <si>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</si>
  <si>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</si>
  <si>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</si>
  <si>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</si>
  <si>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</si>
  <si>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</si>
  <si>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</si>
  <si>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</si>
  <si>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</si>
  <si>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</si>
  <si>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</si>
  <si>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</si>
  <si>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</si>
  <si>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</si>
  <si>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</si>
  <si>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</si>
  <si>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</si>
  <si>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</si>
  <si>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</si>
  <si>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</si>
  <si>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</si>
  <si>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</si>
  <si>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</si>
  <si>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</si>
  <si>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</si>
  <si>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</si>
  <si>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</si>
  <si>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</si>
  <si>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</si>
  <si>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</si>
  <si>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</si>
  <si>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</si>
  <si>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</si>
  <si>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</si>
  <si>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</si>
  <si>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</si>
  <si>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</si>
  <si>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</si>
  <si>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</si>
  <si>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</si>
  <si>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</si>
  <si>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</si>
  <si>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</si>
  <si>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</si>
  <si>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</si>
  <si>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</si>
  <si>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</si>
  <si>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</si>
  <si>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</si>
  <si>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</si>
  <si>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</si>
  <si>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</si>
  <si>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</si>
  <si>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</si>
  <si>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</si>
  <si>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</si>
  <si>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</si>
  <si>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</si>
  <si>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</si>
  <si>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</si>
  <si>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</si>
  <si>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</si>
  <si>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</si>
  <si>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</si>
  <si>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</si>
  <si>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</si>
  <si>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</si>
  <si>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</si>
  <si>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</si>
  <si>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</si>
  <si>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</si>
  <si>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</si>
  <si>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</si>
  <si>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</si>
  <si>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</si>
  <si>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</si>
  <si>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</si>
  <si>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</si>
  <si>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</si>
  <si>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</si>
  <si>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</si>
  <si>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</si>
  <si>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</si>
  <si>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</si>
  <si>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</si>
  <si>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</si>
  <si>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</si>
  <si>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</si>
  <si>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</si>
  <si>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</si>
  <si>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</si>
  <si>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</si>
  <si>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</si>
  <si>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</si>
  <si>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</si>
  <si>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</si>
  <si>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</si>
  <si>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</si>
  <si>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</si>
  <si>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</si>
  <si>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</si>
  <si>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</si>
  <si>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</si>
  <si>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</si>
  <si>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</si>
  <si>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</si>
  <si>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</si>
  <si>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</si>
  <si>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</si>
  <si>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</si>
  <si>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</si>
  <si>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</si>
  <si>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</si>
  <si>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</si>
  <si>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</si>
  <si>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</si>
  <si>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</si>
  <si>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</si>
  <si>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</si>
  <si>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</si>
  <si>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</si>
  <si>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</si>
  <si>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</si>
  <si>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</si>
  <si>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</si>
  <si>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</si>
  <si>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</si>
  <si>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</si>
  <si>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</si>
  <si>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</si>
  <si>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</si>
  <si>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</si>
  <si>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</si>
  <si>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</si>
  <si>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</si>
  <si>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</si>
  <si>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</si>
  <si>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</si>
  <si>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</si>
  <si>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</si>
  <si>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</si>
  <si>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</si>
  <si>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</si>
  <si>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</si>
  <si>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</si>
  <si>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</si>
  <si>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</si>
  <si>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</si>
  <si>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</si>
  <si>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</si>
  <si>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</si>
  <si>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</si>
  <si>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</si>
  <si>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</si>
  <si>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</si>
  <si>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</si>
  <si>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</si>
  <si>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</si>
  <si>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</si>
  <si>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</si>
  <si>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</si>
  <si>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</si>
  <si>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</si>
  <si>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</si>
  <si>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</si>
  <si>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</si>
  <si>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</si>
  <si>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</si>
  <si>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</si>
  <si>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</si>
  <si>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</si>
  <si>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</si>
  <si>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</si>
  <si>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</si>
  <si>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</si>
  <si>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</si>
  <si>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</si>
  <si>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</si>
  <si>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</si>
  <si>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</si>
  <si>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</si>
  <si>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</si>
  <si>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</si>
  <si>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</si>
  <si>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</si>
  <si>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</si>
  <si>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</si>
  <si>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</si>
  <si>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</si>
  <si>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</si>
  <si>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</si>
  <si>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</si>
  <si>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</si>
  <si>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</si>
  <si>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</si>
  <si>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</si>
  <si>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</si>
  <si>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</si>
  <si>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</si>
  <si>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</si>
  <si>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</si>
  <si>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</si>
  <si>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</si>
  <si>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</si>
  <si>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</si>
  <si>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</si>
  <si>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</si>
  <si>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</si>
  <si>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</si>
  <si>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</si>
  <si>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</si>
  <si>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</si>
  <si>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</si>
  <si>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</si>
  <si>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</si>
  <si>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</si>
  <si>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</si>
  <si>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</si>
  <si>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</si>
  <si>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</si>
  <si>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</si>
  <si>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</si>
  <si>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</si>
  <si>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</si>
  <si>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</si>
  <si>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</si>
  <si>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</si>
  <si>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</si>
  <si>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</si>
  <si>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</si>
  <si>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</si>
  <si>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</si>
  <si>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</si>
  <si>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</si>
  <si>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</si>
  <si>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</si>
  <si>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</si>
  <si>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</si>
  <si>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</si>
  <si>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</si>
  <si>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</si>
  <si>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</si>
  <si>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</si>
  <si>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</si>
  <si>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</si>
  <si>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</si>
  <si>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</si>
  <si>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</si>
  <si>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</si>
  <si>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</si>
  <si>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</si>
  <si>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</si>
  <si>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</si>
  <si>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</si>
  <si>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</si>
  <si>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</si>
  <si>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</si>
  <si>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</si>
  <si>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</si>
  <si>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</si>
  <si>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</si>
  <si>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</si>
  <si>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</si>
  <si>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</si>
  <si>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</si>
  <si>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</si>
  <si>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</si>
  <si>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</si>
  <si>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</si>
  <si>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</si>
  <si>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</si>
  <si>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</si>
  <si>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</si>
  <si>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</si>
  <si>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</si>
  <si>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</si>
  <si>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</si>
  <si>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</si>
  <si>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</si>
  <si>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</si>
  <si>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</si>
  <si>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</si>
  <si>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</si>
  <si>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</si>
  <si>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</si>
  <si>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</si>
  <si>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</si>
  <si>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</si>
  <si>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</si>
  <si>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</si>
  <si>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</si>
  <si>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</si>
  <si>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</si>
  <si>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</si>
  <si>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</si>
  <si>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</si>
  <si>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</si>
  <si>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</si>
  <si>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</si>
  <si>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</si>
  <si>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</si>
  <si>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</si>
  <si>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</si>
  <si>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</si>
  <si>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</si>
  <si>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</si>
  <si>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</si>
  <si>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</si>
  <si>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</si>
  <si>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</si>
  <si>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</si>
  <si>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</si>
  <si>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</si>
  <si>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</si>
  <si>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</si>
  <si>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</si>
  <si>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</si>
  <si>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</si>
  <si>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</si>
  <si>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</si>
  <si>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</si>
  <si>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</si>
  <si>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</si>
  <si>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</si>
  <si>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</si>
  <si>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</si>
  <si>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</si>
  <si>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</si>
  <si>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</si>
  <si>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</si>
  <si>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</si>
  <si>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</si>
  <si>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</si>
  <si>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</si>
  <si>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</si>
  <si>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</si>
  <si>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</si>
  <si>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</si>
  <si>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</si>
  <si>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</si>
  <si>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</si>
  <si>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</si>
  <si>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</si>
  <si>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</si>
  <si>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</si>
  <si>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</si>
  <si>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</si>
  <si>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</si>
  <si>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</si>
  <si>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</si>
  <si>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</si>
  <si>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</si>
  <si>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</si>
  <si>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</si>
  <si>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</si>
  <si>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</si>
  <si>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</si>
  <si>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</si>
  <si>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</si>
  <si>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</si>
  <si>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</si>
  <si>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</si>
  <si>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</si>
  <si>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</si>
  <si>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</si>
  <si>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</si>
  <si>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</si>
  <si>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</si>
  <si>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</si>
  <si>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</si>
  <si>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</si>
  <si>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</si>
  <si>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</si>
  <si>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</si>
  <si>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</si>
  <si>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</si>
  <si>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</si>
  <si>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</si>
  <si>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</si>
  <si>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</si>
  <si>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</si>
  <si>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</si>
  <si>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</si>
  <si>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</si>
  <si>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</si>
  <si>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</si>
  <si>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</si>
  <si>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</si>
  <si>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</si>
  <si>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</si>
  <si>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</si>
  <si>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</si>
  <si>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</si>
  <si>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</si>
  <si>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</si>
  <si>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</si>
  <si>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</si>
  <si>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</si>
  <si>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</si>
  <si>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</si>
  <si>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</si>
  <si>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</si>
  <si>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</si>
  <si>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</si>
  <si>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</si>
  <si>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</si>
  <si>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</si>
  <si>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</si>
  <si>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</si>
  <si>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</si>
  <si>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</si>
  <si>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</si>
  <si>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</si>
  <si>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</si>
  <si>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</si>
  <si>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</si>
  <si>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</si>
  <si>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</si>
  <si>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</si>
  <si>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</si>
  <si>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</si>
  <si>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</si>
  <si>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</si>
  <si>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</si>
  <si>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</si>
  <si>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</si>
  <si>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</si>
  <si>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</si>
  <si>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</si>
  <si>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</si>
  <si>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</si>
  <si>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</si>
  <si>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</si>
  <si>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</si>
  <si>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</si>
  <si>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</si>
  <si>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</si>
  <si>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</si>
  <si>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</si>
  <si>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</si>
  <si>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</si>
  <si>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</si>
  <si>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</si>
  <si>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</si>
  <si>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</si>
  <si>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</si>
  <si>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</si>
  <si>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</si>
  <si>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</si>
  <si>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</si>
  <si>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</si>
  <si>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</si>
  <si>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</si>
  <si>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</si>
  <si>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</si>
  <si>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</si>
  <si>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</si>
  <si>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</si>
  <si>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</si>
  <si>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</si>
  <si>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</si>
  <si>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</si>
  <si>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</si>
  <si>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</si>
  <si>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</si>
  <si>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</si>
  <si>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</si>
  <si>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</si>
  <si>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</si>
  <si>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</si>
  <si>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</si>
  <si>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</si>
  <si>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</si>
  <si>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</si>
  <si>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</si>
  <si>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</si>
  <si>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</si>
  <si>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</si>
  <si>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</si>
  <si>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</si>
  <si>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</si>
  <si>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</si>
  <si>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</si>
  <si>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</si>
  <si>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</si>
  <si>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</si>
  <si>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</si>
  <si>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</si>
  <si>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</si>
  <si>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</si>
  <si>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</si>
  <si>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</si>
  <si>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</si>
  <si>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</si>
  <si>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</si>
  <si>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</si>
  <si>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</si>
  <si>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</si>
  <si>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</si>
  <si>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</si>
  <si>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</si>
  <si>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</si>
  <si>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</si>
  <si>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</si>
  <si>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</si>
  <si>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</si>
  <si>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</si>
  <si>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</si>
  <si>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</si>
  <si>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</si>
  <si>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</si>
  <si>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</si>
  <si>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</si>
  <si>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</si>
  <si>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</si>
  <si>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</si>
  <si>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</si>
  <si>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</si>
  <si>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</si>
  <si>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</si>
  <si>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</si>
  <si>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</si>
  <si>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</si>
  <si>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</si>
  <si>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</si>
  <si>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</si>
  <si>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</si>
  <si>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</si>
  <si>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</si>
  <si>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</si>
  <si>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</si>
  <si>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</si>
  <si>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</si>
  <si>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</si>
  <si>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</si>
  <si>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</si>
  <si>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</si>
  <si>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</si>
  <si>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</si>
  <si>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</si>
  <si>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</si>
  <si>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</si>
  <si>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</si>
  <si>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</si>
  <si>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</si>
  <si>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</si>
  <si>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</si>
  <si>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</si>
  <si>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</si>
  <si>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</si>
  <si>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</si>
  <si>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</si>
  <si>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</si>
  <si>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</si>
  <si>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</si>
  <si>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</si>
  <si>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</si>
  <si>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</si>
  <si>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</si>
  <si>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</si>
  <si>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</si>
  <si>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</si>
  <si>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</si>
  <si>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</si>
  <si>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</si>
  <si>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</si>
  <si>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</si>
  <si>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</si>
  <si>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</si>
  <si>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</si>
  <si>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</si>
  <si>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</si>
  <si>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</si>
  <si>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</si>
  <si>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</si>
  <si>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</si>
  <si>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</si>
  <si>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</si>
  <si>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</si>
  <si>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</si>
  <si>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</si>
  <si>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</si>
  <si>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</si>
  <si>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</si>
  <si>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</si>
  <si>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</si>
  <si>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</si>
  <si>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</si>
  <si>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</si>
  <si>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</si>
  <si>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</si>
  <si>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</si>
  <si>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</si>
  <si>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</si>
  <si>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</si>
  <si>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</si>
  <si>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</si>
  <si>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</si>
  <si>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</si>
  <si>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</si>
  <si>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</si>
  <si>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</si>
  <si>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</si>
  <si>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</si>
  <si>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</si>
  <si>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</si>
  <si>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</si>
  <si>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</si>
  <si>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</si>
  <si>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</si>
  <si>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</si>
  <si>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</si>
  <si>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</si>
  <si>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</si>
  <si>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</si>
  <si>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</si>
  <si>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</si>
  <si>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</si>
  <si>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</si>
  <si>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</si>
  <si>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</si>
  <si>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</si>
  <si>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</si>
  <si>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</si>
  <si>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</si>
  <si>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</si>
  <si>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</si>
  <si>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</si>
  <si>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</si>
  <si>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</si>
  <si>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</si>
  <si>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</si>
  <si>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</si>
  <si>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</si>
  <si>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</si>
  <si>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</si>
  <si>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</si>
  <si>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</si>
  <si>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</si>
  <si>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</si>
  <si>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</si>
  <si>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</si>
  <si>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</si>
  <si>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</si>
  <si>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</si>
  <si>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</si>
  <si>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</si>
  <si>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</si>
  <si>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</si>
  <si>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</si>
  <si>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</si>
  <si>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</si>
  <si>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</si>
  <si>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</si>
  <si>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</si>
  <si>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</si>
  <si>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</si>
  <si>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</si>
  <si>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</si>
  <si>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</si>
  <si>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</si>
  <si>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</si>
  <si>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</si>
  <si>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</si>
  <si>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</si>
  <si>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</si>
  <si>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</si>
  <si>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</si>
  <si>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</si>
  <si>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</si>
  <si>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</si>
  <si>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</si>
  <si>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</si>
  <si>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</si>
  <si>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</si>
  <si>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</si>
  <si>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</si>
  <si>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</si>
  <si>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</si>
  <si>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</si>
  <si>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</si>
  <si>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</si>
  <si>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</si>
  <si>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</si>
  <si>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</si>
  <si>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</si>
  <si>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</si>
  <si>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</si>
  <si>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</si>
  <si>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</si>
  <si>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</si>
  <si>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</si>
  <si>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</si>
  <si>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</si>
  <si>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</si>
  <si>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</si>
  <si>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</si>
  <si>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</si>
  <si>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</si>
  <si>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</si>
  <si>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</si>
  <si>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</si>
  <si>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</si>
  <si>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</si>
  <si>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</si>
  <si>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</si>
  <si>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</si>
  <si>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</si>
  <si>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</si>
  <si>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</si>
  <si>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</si>
  <si>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</si>
  <si>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</si>
  <si>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</si>
  <si>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</si>
  <si>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</si>
  <si>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</si>
  <si>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</si>
  <si>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</si>
  <si>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</si>
  <si>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</si>
  <si>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</si>
  <si>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</si>
  <si>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</si>
  <si>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</si>
  <si>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</si>
  <si>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</si>
  <si>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</si>
  <si>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</si>
  <si>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</si>
  <si>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</si>
  <si>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</si>
  <si>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</si>
  <si>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</si>
  <si>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</si>
  <si>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</si>
  <si>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</si>
  <si>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</si>
  <si>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</si>
  <si>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</si>
  <si>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</si>
  <si>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</si>
  <si>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</si>
  <si>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</si>
  <si>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</si>
  <si>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</si>
  <si>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</si>
  <si>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</si>
  <si>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</si>
  <si>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</si>
  <si>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</si>
  <si>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</si>
  <si>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</si>
  <si>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</si>
  <si>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</si>
  <si>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</si>
  <si>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</si>
  <si>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</si>
  <si>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</si>
  <si>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</si>
  <si>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</si>
  <si>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</si>
  <si>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</si>
  <si>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</si>
  <si>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</si>
  <si>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</si>
  <si>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</si>
  <si>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</si>
  <si>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</si>
  <si>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</si>
  <si>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</si>
  <si>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</si>
  <si>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</si>
  <si>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</si>
  <si>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</si>
  <si>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</si>
  <si>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</si>
  <si>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</si>
  <si>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</si>
  <si>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</si>
  <si>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</si>
  <si>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</si>
  <si>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</si>
  <si>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</si>
  <si>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</si>
  <si>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</si>
  <si>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</si>
  <si>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</si>
  <si>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</si>
  <si>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</si>
  <si>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</si>
  <si>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</si>
  <si>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</si>
  <si>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</si>
  <si>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</si>
  <si>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</si>
  <si>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</si>
  <si>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</si>
  <si>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</si>
  <si>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</si>
  <si>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</si>
  <si>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</si>
  <si>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</si>
  <si>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</si>
  <si>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</si>
  <si>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</si>
  <si>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</si>
  <si>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</si>
  <si>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</si>
  <si>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</si>
  <si>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</si>
  <si>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</si>
  <si>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</si>
  <si>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</si>
  <si>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</si>
  <si>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</si>
  <si>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</si>
  <si>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</si>
  <si>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</si>
  <si>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</si>
  <si>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</si>
  <si>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</si>
  <si>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</si>
  <si>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</si>
  <si>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</si>
  <si>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</si>
  <si>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</si>
  <si>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</si>
  <si>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</si>
  <si>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</si>
  <si>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</si>
  <si>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</si>
  <si>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</si>
  <si>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</si>
  <si>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</si>
  <si>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</si>
  <si>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</si>
  <si>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</si>
  <si>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</si>
  <si>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</si>
  <si>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</si>
  <si>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</si>
  <si>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</si>
  <si>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</si>
  <si>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</si>
  <si>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</si>
  <si>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</si>
  <si>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</si>
  <si>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</si>
  <si>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</si>
  <si>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</si>
  <si>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</si>
  <si>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</si>
  <si>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</si>
  <si>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</si>
  <si>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</si>
  <si>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</si>
  <si>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</si>
  <si>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</si>
  <si>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</si>
  <si>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</si>
  <si>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</si>
  <si>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</si>
  <si>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</si>
  <si>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</si>
  <si>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</si>
  <si>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</si>
  <si>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</si>
  <si>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</si>
  <si>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</si>
  <si>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</si>
  <si>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</si>
  <si>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</si>
  <si>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</si>
  <si>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</si>
  <si>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</si>
  <si>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</si>
  <si>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</si>
  <si>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</si>
  <si>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</si>
  <si>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</si>
  <si>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</si>
  <si>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</si>
  <si>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</si>
  <si>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</si>
  <si>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</si>
  <si>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</si>
  <si>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</si>
  <si>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</si>
  <si>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</si>
  <si>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</si>
  <si>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</si>
  <si>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</si>
  <si>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</si>
  <si>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</si>
  <si>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</si>
  <si>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</si>
  <si>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</si>
  <si>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</si>
  <si>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</si>
  <si>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</si>
  <si>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</si>
  <si>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</si>
  <si>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</si>
  <si>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</si>
  <si>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</si>
  <si>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</si>
  <si>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</si>
  <si>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</si>
  <si>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</si>
  <si>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</si>
  <si>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</si>
  <si>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</si>
  <si>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</si>
  <si>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</si>
  <si>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</si>
  <si>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</si>
  <si>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</si>
  <si>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</si>
  <si>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</si>
  <si>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</si>
  <si>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</si>
  <si>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</si>
  <si>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</si>
  <si>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</si>
  <si>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</si>
  <si>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</si>
  <si>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</si>
  <si>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</si>
  <si>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</si>
  <si>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</si>
  <si>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</si>
  <si>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</si>
  <si>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</si>
  <si>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</si>
  <si>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</si>
  <si>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</si>
  <si>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</si>
  <si>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</si>
  <si>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</si>
  <si>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</si>
  <si>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</si>
  <si>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</si>
  <si>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</si>
  <si>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</si>
  <si>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</si>
  <si>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</si>
  <si>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</si>
  <si>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</si>
  <si>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</si>
  <si>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</si>
  <si>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</si>
  <si>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</si>
  <si>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</si>
  <si>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</si>
  <si>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</si>
  <si>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</si>
  <si>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</si>
  <si>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</si>
  <si>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</si>
  <si>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</si>
  <si>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</si>
  <si>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</si>
  <si>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</si>
  <si>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</si>
  <si>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</si>
  <si>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</si>
  <si>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</si>
  <si>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</si>
  <si>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</si>
  <si>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</si>
  <si>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</si>
  <si>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</si>
  <si>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</si>
  <si>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</si>
  <si>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</si>
  <si>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</si>
  <si>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</si>
  <si>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</si>
  <si>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</si>
  <si>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</si>
  <si>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</si>
  <si>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</si>
  <si>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</si>
  <si>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</si>
  <si>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</si>
  <si>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</si>
  <si>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</si>
  <si>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</si>
  <si>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</si>
  <si>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</si>
  <si>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</si>
  <si>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</si>
  <si>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</si>
  <si>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</si>
  <si>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</si>
  <si>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</si>
  <si>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</si>
  <si>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</si>
  <si>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</si>
  <si>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</si>
  <si>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</si>
  <si>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</si>
  <si>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</si>
  <si>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</si>
  <si>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</si>
  <si>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</si>
  <si>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</si>
  <si>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</si>
  <si>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</si>
  <si>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</si>
  <si>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</si>
  <si>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</si>
  <si>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</si>
  <si>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</si>
  <si>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</si>
  <si>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</si>
  <si>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</si>
  <si>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</si>
  <si>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</si>
  <si>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</si>
  <si>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</si>
  <si>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</si>
  <si>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</si>
  <si>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</si>
  <si>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</si>
  <si>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</si>
  <si>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</si>
  <si>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</si>
  <si>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</si>
  <si>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</si>
  <si>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</si>
  <si>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</si>
  <si>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</si>
  <si>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</si>
  <si>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</si>
  <si>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</si>
  <si>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</si>
  <si>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</si>
  <si>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</si>
  <si>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</si>
  <si>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</si>
  <si>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</si>
  <si>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</si>
  <si>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</si>
  <si>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</si>
  <si>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</si>
  <si>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</si>
  <si>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</si>
  <si>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</si>
  <si>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</si>
  <si>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</si>
  <si>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</si>
  <si>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</si>
  <si>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</si>
  <si>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</si>
  <si>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</si>
  <si>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</si>
  <si>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</si>
  <si>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</si>
  <si>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</si>
  <si>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</si>
  <si>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</si>
  <si>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</si>
  <si>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</si>
  <si>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</si>
  <si>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</si>
  <si>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</si>
  <si>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</si>
  <si>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</si>
  <si>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</si>
  <si>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</si>
  <si>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</si>
  <si>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</si>
  <si>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</si>
  <si>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</si>
  <si>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</si>
  <si>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</si>
  <si>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</si>
  <si>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</si>
  <si>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</si>
  <si>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</si>
  <si>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</si>
  <si>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</si>
  <si>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</si>
  <si>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</si>
  <si>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</si>
  <si>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</si>
  <si>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</si>
  <si>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</si>
  <si>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</si>
  <si>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</si>
  <si>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</si>
  <si>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</si>
  <si>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</si>
  <si>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</si>
  <si>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</si>
  <si>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</si>
  <si>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</si>
  <si>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</si>
  <si>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</si>
  <si>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</si>
  <si>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</si>
  <si>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</si>
  <si>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</si>
  <si>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</si>
  <si>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</si>
  <si>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</si>
  <si>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</si>
  <si>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</si>
  <si>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</si>
  <si>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</si>
  <si>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</si>
  <si>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</si>
  <si>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</si>
  <si>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</si>
  <si>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</si>
  <si>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</si>
  <si>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</si>
  <si>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</si>
  <si>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</si>
  <si>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</si>
  <si>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</si>
  <si>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</si>
  <si>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</si>
  <si>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</si>
  <si>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</si>
  <si>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</si>
  <si>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</si>
  <si>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</si>
  <si>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</si>
  <si>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</si>
  <si>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</si>
  <si>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</si>
  <si>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</si>
  <si>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</si>
  <si>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</si>
  <si>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</si>
  <si>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</si>
  <si>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</si>
  <si>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</si>
  <si>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</si>
  <si>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</si>
  <si>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</si>
  <si>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</si>
  <si>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</si>
  <si>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</si>
  <si>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</si>
  <si>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</si>
  <si>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</si>
  <si>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</si>
  <si>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</si>
  <si>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</si>
  <si>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</si>
  <si>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</si>
  <si>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</si>
  <si>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</si>
  <si>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</si>
  <si>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</si>
  <si>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</si>
  <si>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</si>
  <si>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</si>
  <si>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</si>
  <si>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</si>
  <si>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</si>
  <si>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</si>
  <si>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</si>
  <si>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</si>
  <si>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</si>
  <si>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</si>
  <si>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</si>
  <si>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</si>
  <si>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</si>
  <si>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</si>
  <si>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</si>
  <si>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</si>
  <si>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</si>
  <si>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</si>
  <si>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</si>
  <si>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</si>
  <si>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</si>
  <si>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</si>
  <si>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</si>
  <si>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</si>
  <si>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</si>
  <si>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</si>
  <si>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</si>
  <si>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</si>
  <si>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</si>
  <si>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</si>
  <si>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</si>
  <si>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</si>
  <si>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</si>
  <si>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</si>
  <si>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</si>
  <si>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</si>
  <si>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</si>
  <si>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</si>
  <si>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</si>
  <si>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</si>
  <si>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</si>
  <si>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</si>
  <si>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</si>
  <si>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</si>
  <si>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</si>
  <si>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</si>
  <si>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</si>
  <si>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</si>
  <si>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</si>
  <si>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</si>
  <si>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</si>
  <si>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</si>
  <si>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</si>
  <si>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</si>
  <si>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</si>
  <si>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</si>
  <si>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</si>
  <si>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</si>
  <si>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</si>
  <si>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</si>
  <si>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</si>
  <si>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</si>
  <si>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</si>
  <si>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</si>
  <si>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</si>
  <si>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</si>
  <si>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</si>
  <si>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</si>
  <si>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</si>
  <si>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</si>
  <si>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</si>
  <si>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</si>
  <si>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</si>
  <si>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</si>
  <si>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</si>
  <si>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</si>
  <si>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</si>
  <si>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</si>
  <si>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</si>
  <si>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</si>
  <si>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</si>
  <si>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</si>
  <si>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</si>
  <si>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</si>
  <si>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</si>
  <si>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</si>
  <si>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</si>
  <si>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</si>
  <si>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</si>
  <si>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</si>
  <si>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</si>
  <si>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</si>
  <si>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</si>
  <si>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</si>
  <si>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</si>
  <si>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</si>
  <si>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</si>
  <si>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</si>
  <si>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</si>
  <si>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</si>
  <si>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</si>
  <si>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</si>
  <si>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</si>
  <si>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</si>
  <si>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</si>
  <si>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</si>
  <si>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</si>
  <si>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</si>
  <si>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</si>
  <si>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</si>
  <si>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</si>
  <si>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</si>
  <si>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</si>
  <si>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</si>
  <si>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</si>
  <si>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</si>
  <si>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</si>
  <si>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</si>
  <si>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</si>
  <si>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</si>
  <si>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</si>
  <si>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</si>
  <si>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</si>
  <si>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</si>
  <si>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</si>
  <si>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</si>
  <si>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</si>
  <si>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</si>
  <si>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</si>
  <si>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</si>
  <si>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</si>
  <si>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</si>
  <si>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</si>
  <si>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</si>
  <si>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</si>
  <si>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</si>
  <si>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</si>
  <si>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</si>
  <si>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</si>
  <si>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</si>
  <si>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</si>
  <si>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</si>
  <si>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</si>
  <si>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</si>
  <si>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</si>
  <si>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</si>
  <si>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</si>
  <si>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</si>
  <si>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</si>
  <si>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</si>
  <si>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</si>
  <si>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</si>
  <si>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</si>
  <si>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</si>
  <si>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</si>
  <si>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</si>
  <si>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</si>
  <si>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</si>
  <si>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</si>
  <si>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</si>
  <si>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</si>
  <si>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</si>
  <si>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</si>
  <si>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</si>
  <si>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</si>
  <si>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</si>
  <si>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</si>
  <si>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</si>
  <si>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</si>
  <si>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</si>
  <si>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</si>
  <si>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</si>
  <si>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</si>
  <si>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</si>
  <si>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</si>
  <si>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</si>
  <si>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</si>
  <si>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</si>
  <si>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</si>
  <si>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</si>
  <si>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</si>
  <si>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</si>
  <si>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</si>
  <si>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</si>
  <si>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</si>
  <si>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</si>
  <si>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</si>
  <si>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</si>
  <si>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</si>
  <si>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</si>
  <si>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</si>
  <si>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</si>
  <si>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</si>
  <si>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</si>
  <si>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</si>
  <si>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</si>
  <si>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</si>
  <si>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</si>
  <si>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</si>
  <si>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</si>
  <si>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</si>
  <si>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</si>
  <si>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</si>
  <si>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</si>
  <si>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</si>
  <si>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</si>
  <si>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</si>
  <si>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</si>
  <si>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</si>
  <si>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</si>
  <si>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</si>
  <si>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</si>
  <si>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</si>
  <si>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</si>
  <si>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</si>
  <si>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</si>
  <si>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</si>
  <si>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</si>
  <si>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</si>
  <si>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</si>
  <si>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</si>
  <si>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</si>
  <si>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</si>
  <si>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</si>
  <si>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</si>
  <si>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</si>
  <si>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</si>
  <si>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</si>
  <si>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</si>
  <si>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</si>
  <si>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</si>
  <si>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</si>
  <si>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</si>
  <si>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</si>
  <si>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</si>
  <si>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</si>
  <si>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</si>
  <si>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</si>
  <si>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</si>
  <si>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</si>
  <si>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</si>
  <si>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</si>
  <si>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</si>
  <si>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</si>
  <si>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</si>
  <si>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</si>
  <si>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</si>
  <si>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</si>
  <si>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</si>
  <si>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</si>
  <si>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</si>
  <si>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</si>
  <si>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</si>
  <si>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</si>
  <si>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</si>
  <si>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</si>
  <si>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</si>
  <si>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</si>
  <si>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</si>
  <si>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</si>
  <si>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</si>
  <si>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</si>
  <si>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</si>
  <si>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</si>
  <si>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</si>
  <si>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</si>
  <si>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</si>
  <si>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</si>
  <si>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</si>
  <si>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</si>
  <si>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</si>
  <si>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</si>
  <si>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</si>
  <si>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</si>
  <si>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</si>
  <si>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</si>
  <si>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</si>
  <si>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</si>
  <si>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</si>
  <si>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</si>
  <si>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</si>
  <si>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</si>
  <si>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</si>
  <si>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</si>
  <si>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</si>
  <si>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</si>
  <si>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</si>
  <si>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</si>
  <si>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</si>
  <si>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</si>
  <si>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</si>
  <si>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</si>
  <si>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</si>
  <si>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</si>
  <si>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</si>
  <si>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</si>
  <si>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</si>
  <si>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</si>
  <si>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</si>
  <si>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</si>
  <si>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</si>
  <si>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</si>
  <si>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</si>
  <si>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</si>
  <si>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</si>
  <si>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</si>
  <si>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</si>
  <si>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</si>
  <si>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</si>
  <si>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</si>
  <si>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</si>
  <si>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</si>
  <si>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</si>
  <si>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</si>
  <si>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</si>
  <si>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</si>
  <si>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</si>
  <si>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</si>
  <si>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</si>
  <si>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</si>
  <si>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</si>
  <si>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</si>
  <si>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</si>
  <si>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</si>
  <si>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</si>
  <si>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</si>
  <si>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</si>
  <si>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</si>
  <si>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</si>
  <si>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</si>
  <si>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</si>
  <si>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</si>
  <si>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</si>
  <si>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</si>
  <si>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</si>
  <si>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</si>
  <si>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</si>
  <si>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</si>
  <si>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</si>
  <si>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</si>
  <si>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</si>
  <si>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</si>
  <si>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</si>
  <si>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</si>
  <si>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</si>
  <si>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</si>
  <si>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</si>
  <si>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</si>
  <si>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</si>
  <si>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</si>
  <si>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</si>
  <si>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</si>
  <si>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</si>
  <si>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</si>
  <si>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</si>
  <si>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</si>
  <si>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</si>
  <si>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</si>
  <si>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</si>
  <si>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</si>
  <si>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</si>
  <si>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</si>
  <si>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</si>
  <si>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</si>
  <si>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</si>
  <si>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</si>
  <si>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</si>
  <si>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</si>
  <si>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</si>
  <si>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</si>
  <si>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</si>
  <si>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</si>
  <si>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</si>
  <si>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</si>
  <si>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</si>
  <si>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</si>
  <si>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</si>
  <si>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</si>
  <si>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</si>
  <si>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</si>
  <si>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</si>
  <si>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</si>
  <si>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</si>
  <si>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</si>
  <si>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</si>
  <si>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</si>
  <si>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</si>
  <si>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</si>
  <si>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</si>
  <si>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</si>
  <si>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</si>
  <si>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</si>
  <si>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</si>
  <si>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</si>
  <si>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</si>
  <si>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</si>
  <si>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</si>
  <si>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</si>
  <si>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</si>
  <si>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</si>
  <si>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</si>
  <si>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</si>
  <si>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</si>
  <si>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</si>
  <si>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</si>
  <si>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</si>
  <si>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</si>
  <si>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</si>
  <si>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</si>
  <si>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</si>
  <si>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</si>
  <si>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</si>
  <si>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</si>
  <si>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</si>
  <si>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</si>
  <si>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</si>
  <si>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</si>
  <si>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</si>
  <si>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</si>
  <si>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</si>
  <si>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</si>
  <si>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</si>
  <si>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</si>
  <si>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</si>
  <si>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</si>
  <si>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</si>
  <si>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</si>
  <si>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</si>
  <si>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</si>
  <si>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</si>
  <si>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</si>
  <si>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</si>
  <si>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</si>
  <si>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</si>
  <si>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</si>
  <si>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</si>
  <si>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</si>
  <si>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</si>
  <si>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</si>
  <si>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</si>
  <si>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</si>
  <si>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</si>
  <si>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</si>
  <si>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</si>
  <si>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</si>
  <si>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</si>
  <si>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</si>
  <si>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</si>
  <si>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</si>
  <si>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</si>
  <si>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</si>
  <si>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</si>
  <si>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</si>
  <si>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</si>
  <si>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</si>
  <si>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</si>
  <si>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</si>
  <si>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</si>
  <si>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</si>
  <si>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</si>
  <si>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</si>
  <si>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</si>
  <si>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</si>
  <si>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</si>
  <si>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</si>
  <si>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</si>
  <si>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</si>
  <si>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</si>
  <si>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</si>
  <si>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</si>
  <si>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</si>
  <si>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</si>
  <si>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</si>
  <si>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</si>
  <si>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</si>
  <si>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</si>
  <si>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</si>
  <si>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</si>
  <si>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</si>
  <si>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</si>
  <si>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</si>
  <si>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</si>
  <si>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</si>
  <si>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</si>
  <si>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</si>
  <si>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</si>
  <si>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</si>
  <si>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</si>
  <si>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</si>
  <si>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</si>
  <si>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</si>
  <si>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</si>
  <si>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</si>
  <si>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</si>
  <si>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</si>
  <si>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</si>
  <si>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</si>
  <si>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</si>
  <si>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</si>
  <si>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</si>
  <si>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</si>
  <si>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</si>
  <si>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</si>
  <si>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</si>
  <si>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</si>
  <si>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</si>
  <si>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</si>
  <si>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</si>
  <si>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</si>
  <si>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</si>
  <si>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</si>
  <si>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</si>
  <si>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</si>
  <si>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</si>
  <si>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</si>
  <si>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</si>
  <si>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</si>
  <si>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</si>
  <si>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</si>
  <si>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</si>
  <si>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</si>
  <si>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</si>
  <si>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</si>
  <si>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</si>
  <si>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</si>
  <si>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</si>
  <si>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</si>
  <si>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</si>
  <si>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</si>
  <si>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</si>
  <si>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</si>
  <si>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</si>
  <si>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</si>
  <si>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</si>
  <si>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</si>
  <si>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</si>
  <si>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</si>
  <si>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</si>
  <si>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</si>
  <si>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</si>
  <si>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</si>
  <si>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</si>
  <si>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</si>
  <si>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</si>
  <si>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</si>
  <si>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</si>
  <si>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</si>
  <si>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</si>
  <si>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</si>
  <si>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</si>
  <si>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</si>
  <si>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</si>
  <si>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</si>
  <si>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</si>
  <si>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</si>
  <si>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</si>
  <si>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</si>
  <si>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</si>
  <si>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</si>
  <si>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</si>
  <si>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</si>
  <si>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</si>
  <si>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</si>
  <si>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</si>
  <si>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</si>
  <si>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</si>
  <si>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</si>
  <si>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</si>
  <si>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</si>
  <si>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</si>
  <si>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</si>
  <si>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</si>
  <si>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</si>
  <si>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</si>
  <si>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</si>
  <si>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</si>
  <si>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</si>
  <si>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</si>
  <si>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</si>
  <si>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</si>
  <si>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</si>
  <si>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</si>
  <si>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</si>
  <si>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</si>
  <si>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</si>
  <si>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</si>
  <si>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</si>
  <si>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</si>
  <si>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</si>
  <si>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</si>
  <si>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</si>
  <si>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</si>
  <si>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</si>
  <si>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</si>
  <si>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</si>
  <si>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</si>
  <si>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</si>
  <si>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</si>
  <si>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</si>
  <si>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</si>
  <si>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</si>
  <si>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</si>
  <si>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</si>
  <si>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</si>
  <si>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</si>
  <si>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</si>
  <si>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</si>
  <si>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</si>
  <si>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</si>
  <si>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</si>
  <si>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</si>
  <si>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</si>
  <si>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</si>
  <si>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</si>
  <si>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</si>
  <si>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</si>
  <si>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</si>
  <si>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</si>
  <si>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</si>
  <si>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</si>
  <si>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</si>
  <si>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</si>
  <si>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</si>
  <si>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</si>
  <si>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</si>
  <si>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</si>
  <si>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</si>
  <si>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</si>
  <si>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</si>
  <si>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</si>
  <si>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</si>
  <si>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</si>
  <si>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</si>
  <si>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</si>
  <si>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</si>
  <si>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</si>
  <si>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</si>
  <si>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</si>
  <si>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</si>
  <si>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</si>
  <si>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</si>
  <si>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</si>
  <si>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</si>
  <si>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</si>
  <si>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</si>
  <si>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</si>
  <si>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</si>
  <si>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</si>
  <si>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</si>
  <si>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</si>
  <si>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</si>
  <si>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</si>
  <si>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</si>
  <si>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</si>
  <si>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</si>
  <si>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</si>
  <si>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</si>
  <si>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</si>
  <si>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</si>
  <si>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</si>
  <si>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</si>
  <si>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</si>
  <si>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</si>
  <si>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</si>
  <si>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</si>
  <si>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</si>
  <si>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</si>
  <si>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</si>
  <si>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</si>
  <si>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</si>
  <si>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</si>
  <si>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</si>
  <si>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</si>
  <si>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</si>
  <si>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</si>
  <si>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</si>
  <si>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</si>
  <si>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</si>
  <si>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</si>
  <si>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</si>
  <si>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</si>
  <si>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</si>
  <si>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</si>
  <si>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</si>
  <si>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</si>
  <si>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</si>
  <si>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</si>
  <si>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</si>
  <si>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</si>
  <si>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</si>
  <si>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</si>
  <si>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</si>
  <si>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</si>
  <si>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</si>
  <si>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</si>
  <si>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</si>
  <si>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</si>
  <si>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</si>
  <si>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</si>
  <si>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</si>
  <si>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</si>
  <si>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</si>
  <si>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</si>
  <si>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</si>
  <si>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</si>
  <si>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</si>
  <si>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</si>
  <si>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</si>
  <si>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</si>
  <si>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</si>
  <si>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</si>
  <si>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</si>
  <si>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</si>
  <si>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</si>
  <si>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</si>
  <si>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</si>
  <si>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</si>
  <si>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</si>
  <si>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</si>
  <si>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</si>
  <si>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</si>
  <si>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</si>
  <si>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</si>
  <si>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</si>
  <si>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</si>
  <si>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</si>
  <si>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</si>
  <si>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</si>
  <si>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</si>
  <si>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</si>
  <si>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</si>
  <si>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</si>
  <si>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</si>
  <si>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</si>
  <si>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</si>
  <si>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</si>
  <si>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</si>
  <si>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</si>
  <si>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</si>
  <si>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</si>
  <si>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</si>
  <si>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</si>
  <si>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</si>
  <si>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</si>
  <si>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</si>
  <si>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</si>
  <si>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</si>
  <si>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</si>
  <si>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</si>
  <si>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</si>
  <si>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</si>
  <si>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</si>
  <si>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</si>
  <si>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</si>
  <si>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</si>
  <si>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</si>
  <si>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</si>
  <si>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</si>
  <si>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</si>
  <si>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</si>
  <si>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</si>
  <si>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</si>
  <si>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</si>
  <si>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</si>
  <si>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</si>
  <si>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</si>
  <si>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</si>
  <si>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</si>
  <si>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</si>
  <si>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</si>
  <si>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</si>
  <si>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</si>
  <si>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</si>
  <si>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</si>
  <si>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</si>
  <si>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</si>
  <si>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</si>
  <si>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</si>
  <si>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</si>
  <si>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</si>
  <si>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</si>
  <si>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</si>
  <si>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</si>
  <si>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</si>
  <si>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</si>
  <si>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</si>
  <si>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</si>
  <si>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</si>
  <si>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</si>
  <si>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</si>
  <si>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</si>
  <si>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</si>
  <si>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</si>
  <si>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</si>
  <si>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</si>
  <si>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</si>
  <si>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</si>
  <si>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</si>
  <si>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</si>
  <si>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</si>
  <si>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</si>
  <si>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</si>
  <si>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</si>
  <si>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</si>
  <si>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</si>
  <si>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</si>
  <si>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</si>
  <si>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</si>
  <si>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</si>
  <si>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</si>
  <si>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</si>
  <si>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</si>
  <si>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</si>
  <si>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</si>
  <si>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</si>
  <si>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</si>
  <si>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</si>
  <si>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</si>
  <si>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</si>
  <si>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</si>
  <si>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</si>
  <si>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</si>
  <si>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</si>
  <si>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</si>
  <si>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</si>
  <si>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</si>
  <si>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</si>
  <si>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</si>
  <si>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</si>
  <si>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</si>
  <si>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</si>
  <si>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</si>
  <si>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</si>
  <si>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</si>
  <si>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</si>
  <si>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</si>
  <si>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</si>
  <si>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</si>
  <si>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</si>
  <si>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</si>
  <si>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</si>
  <si>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</si>
  <si>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</si>
  <si>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</si>
  <si>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</si>
  <si>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</si>
  <si>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</si>
  <si>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</si>
  <si>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</si>
  <si>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</si>
  <si>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</si>
  <si>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</si>
  <si>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</si>
  <si>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</si>
  <si>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</si>
  <si>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</si>
  <si>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</si>
  <si>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</si>
  <si>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</si>
  <si>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</si>
  <si>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</si>
  <si>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</si>
  <si>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</si>
  <si>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</si>
  <si>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</si>
  <si>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</si>
  <si>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</si>
  <si>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</si>
  <si>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</si>
  <si>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</si>
  <si>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</si>
  <si>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</si>
  <si>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</si>
  <si>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</si>
  <si>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</si>
  <si>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</si>
  <si>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</si>
  <si>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</si>
  <si>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</si>
  <si>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</si>
  <si>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</si>
  <si>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</si>
  <si>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</si>
  <si>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</si>
  <si>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</si>
  <si>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</si>
  <si>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</si>
  <si>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</si>
  <si>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</si>
  <si>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</si>
  <si>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</si>
  <si>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</si>
  <si>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</si>
  <si>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</si>
  <si>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</si>
  <si>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</si>
  <si>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</si>
  <si>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</si>
  <si>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</si>
  <si>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</si>
  <si>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</si>
  <si>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</si>
  <si>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</si>
  <si>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</si>
  <si>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</si>
  <si>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</si>
  <si>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</si>
  <si>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</si>
  <si>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</si>
  <si>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</si>
  <si>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</si>
  <si>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</si>
  <si>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</si>
  <si>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</si>
  <si>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</si>
  <si>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</si>
  <si>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</si>
  <si>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</si>
  <si>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</si>
  <si>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</si>
  <si>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</si>
  <si>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</si>
  <si>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</si>
  <si>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</si>
  <si>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</si>
  <si>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</si>
  <si>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</si>
  <si>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</si>
  <si>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</si>
  <si>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</si>
  <si>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</si>
  <si>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</si>
  <si>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</si>
  <si>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</si>
  <si>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</si>
  <si>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</si>
  <si>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</si>
  <si>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</si>
  <si>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</si>
  <si>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</si>
  <si>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</si>
  <si>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</si>
  <si>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</si>
  <si>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</si>
  <si>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</si>
  <si>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</si>
  <si>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</si>
  <si>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</si>
  <si>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</si>
  <si>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</si>
  <si>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</si>
  <si>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</si>
  <si>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</si>
  <si>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</si>
  <si>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</si>
  <si>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</si>
  <si>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</si>
  <si>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</si>
  <si>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</si>
  <si>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</si>
  <si>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</si>
  <si>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</si>
  <si>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</si>
  <si>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</si>
  <si>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</si>
  <si>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</si>
  <si>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</si>
  <si>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</si>
  <si>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</si>
  <si>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</si>
  <si>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</si>
  <si>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</si>
  <si>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</si>
  <si>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</si>
  <si>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</si>
  <si>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</si>
  <si>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</si>
  <si>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</si>
  <si>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</si>
  <si>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</si>
  <si>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</si>
  <si>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</si>
  <si>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</si>
  <si>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</si>
  <si>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</si>
  <si>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</si>
  <si>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</si>
  <si>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</si>
  <si>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</si>
  <si>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</si>
  <si>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</si>
  <si>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</si>
  <si>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</si>
  <si>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</si>
  <si>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</si>
  <si>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</si>
  <si>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</si>
  <si>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</si>
  <si>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</si>
  <si>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</si>
  <si>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</si>
  <si>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</si>
  <si>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</si>
  <si>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</si>
  <si>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</si>
  <si>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</si>
  <si>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</si>
  <si>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</si>
  <si>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</si>
  <si>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</si>
  <si>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</si>
  <si>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</si>
  <si>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</si>
  <si>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</si>
  <si>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</si>
  <si>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</si>
  <si>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</si>
  <si>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</si>
  <si>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</si>
  <si>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</si>
  <si>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</si>
  <si>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</si>
  <si>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</si>
  <si>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</si>
  <si>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</si>
  <si>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</si>
  <si>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</si>
  <si>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</si>
  <si>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</si>
  <si>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</si>
  <si>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</si>
  <si>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</si>
  <si>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</si>
  <si>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</si>
  <si>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</si>
  <si>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</si>
  <si>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</si>
  <si>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</si>
  <si>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</si>
  <si>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</si>
  <si>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</si>
  <si>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</si>
  <si>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</si>
  <si>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</si>
  <si>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</si>
  <si>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</si>
  <si>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</si>
  <si>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</si>
  <si>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</si>
  <si>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</si>
  <si>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</si>
  <si>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</si>
  <si>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</si>
  <si>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</si>
  <si>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</si>
  <si>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</si>
  <si>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</si>
  <si>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</si>
  <si>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</si>
  <si>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</si>
  <si>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</si>
  <si>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</si>
  <si>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</si>
  <si>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</si>
  <si>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</si>
  <si>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</si>
  <si>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</si>
  <si>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</si>
  <si>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</si>
  <si>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</si>
  <si>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</si>
  <si>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</si>
  <si>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</si>
  <si>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</si>
  <si>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</si>
  <si>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</si>
  <si>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</si>
  <si>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</si>
  <si>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</si>
  <si>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</si>
  <si>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</si>
  <si>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</si>
  <si>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</si>
  <si>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</si>
  <si>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</si>
  <si>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</si>
  <si>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</si>
  <si>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</si>
  <si>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</si>
  <si>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</si>
  <si>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</si>
  <si>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</si>
  <si>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</si>
  <si>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</si>
  <si>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</si>
  <si>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</si>
  <si>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</si>
  <si>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</si>
  <si>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</si>
  <si>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</si>
  <si>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</si>
  <si>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</si>
  <si>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</si>
  <si>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</si>
  <si>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</si>
  <si>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</si>
  <si>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</si>
  <si>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</si>
  <si>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</si>
  <si>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</si>
  <si>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</si>
  <si>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</si>
  <si>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</si>
  <si>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</si>
  <si>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</si>
  <si>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</si>
  <si>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</si>
  <si>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</si>
  <si>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</si>
  <si>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</si>
  <si>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</si>
  <si>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</si>
  <si>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</si>
  <si>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</si>
  <si>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</si>
  <si>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</si>
  <si>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</si>
  <si>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</si>
  <si>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</si>
  <si>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</si>
  <si>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</si>
  <si>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</si>
  <si>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</si>
  <si>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</si>
  <si>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</si>
  <si>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</si>
  <si>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</si>
  <si>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</si>
  <si>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</si>
  <si>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</si>
  <si>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</si>
  <si>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</si>
  <si>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</si>
  <si>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</si>
  <si>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</si>
  <si>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</si>
  <si>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</si>
  <si>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</si>
  <si>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</si>
  <si>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</si>
  <si>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</si>
  <si>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</si>
  <si>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</si>
  <si>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</si>
  <si>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</si>
  <si>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</si>
  <si>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</si>
  <si>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</si>
  <si>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</si>
  <si>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</si>
  <si>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</si>
  <si>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</si>
  <si>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</si>
  <si>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</si>
  <si>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</si>
  <si>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</si>
  <si>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</si>
  <si>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</si>
  <si>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</si>
  <si>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</si>
  <si>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</si>
  <si>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</si>
  <si>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</si>
  <si>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</si>
  <si>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</si>
  <si>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</si>
  <si>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</si>
  <si>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</si>
  <si>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</si>
  <si>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</si>
  <si>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</si>
  <si>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</si>
  <si>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</si>
  <si>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</si>
  <si>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</si>
  <si>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</si>
  <si>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</si>
  <si>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</si>
  <si>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</si>
  <si>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</si>
  <si>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</si>
  <si>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</si>
  <si>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</si>
  <si>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</si>
  <si>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</si>
  <si>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</si>
  <si>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</si>
  <si>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</si>
  <si>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</si>
  <si>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</si>
  <si>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</si>
  <si>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</si>
  <si>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</si>
  <si>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</si>
  <si>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</si>
  <si>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</si>
  <si>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</si>
  <si>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</si>
  <si>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</si>
  <si>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</si>
  <si>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</si>
  <si>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</si>
  <si>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</si>
  <si>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</si>
  <si>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</si>
  <si>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</si>
  <si>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</si>
  <si>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</si>
  <si>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</si>
  <si>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</si>
  <si>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</si>
  <si>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</si>
  <si>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</si>
  <si>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</si>
  <si>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</si>
  <si>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</si>
  <si>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</si>
  <si>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</si>
  <si>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</si>
  <si>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</si>
  <si>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</si>
  <si>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</si>
  <si>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</si>
  <si>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</si>
  <si>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</si>
  <si>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</si>
  <si>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</si>
  <si>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</si>
  <si>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</si>
  <si>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</si>
  <si>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</si>
  <si>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</si>
  <si>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</si>
  <si>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</si>
  <si>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</si>
  <si>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</si>
  <si>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</si>
  <si>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</si>
  <si>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</si>
  <si>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</si>
  <si>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</si>
  <si>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</si>
  <si>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</si>
  <si>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</si>
  <si>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</si>
  <si>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</si>
  <si>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</si>
  <si>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</si>
  <si>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</si>
  <si>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</si>
  <si>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</si>
  <si>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</si>
  <si>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</si>
  <si>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</si>
  <si>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</si>
  <si>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</si>
  <si>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</si>
  <si>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</si>
  <si>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</si>
  <si>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</si>
  <si>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</si>
  <si>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</si>
  <si>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</si>
  <si>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</si>
  <si>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</si>
  <si>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</si>
  <si>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</si>
  <si>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</si>
  <si>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</si>
  <si>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</si>
  <si>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</si>
  <si>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</si>
  <si>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</si>
  <si>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</si>
  <si>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</si>
  <si>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</si>
  <si>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</si>
  <si>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</si>
  <si>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</si>
  <si>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</si>
  <si>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</si>
  <si>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</si>
  <si>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</si>
  <si>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</si>
  <si>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</si>
  <si>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</si>
  <si>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</si>
  <si>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</si>
  <si>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</si>
  <si>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</si>
  <si>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</si>
  <si>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</si>
  <si>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</si>
  <si>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</si>
  <si>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</si>
  <si>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</si>
  <si>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</si>
  <si>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</si>
  <si>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</si>
  <si>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</si>
  <si>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</si>
  <si>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</si>
  <si>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</si>
  <si>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</si>
  <si>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</si>
  <si>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</si>
  <si>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</si>
  <si>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</si>
  <si>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</si>
  <si>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</si>
  <si>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</si>
  <si>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</si>
  <si>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</si>
  <si>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</si>
  <si>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</si>
  <si>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</si>
  <si>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</si>
  <si>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</si>
  <si>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</si>
  <si>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</si>
  <si>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</si>
  <si>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</si>
  <si>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</si>
  <si>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</si>
  <si>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</si>
  <si>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</si>
  <si>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</si>
  <si>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</si>
  <si>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</si>
  <si>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</si>
  <si>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</si>
  <si>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</si>
  <si>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</si>
  <si>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</si>
  <si>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</si>
  <si>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</si>
  <si>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</si>
  <si>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</si>
  <si>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</si>
  <si>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</si>
  <si>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</si>
  <si>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</si>
  <si>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</si>
  <si>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</si>
  <si>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</si>
  <si>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</si>
  <si>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</si>
  <si>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</si>
  <si>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</si>
  <si>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</si>
  <si>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</si>
  <si>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</si>
  <si>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</si>
  <si>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</si>
  <si>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</si>
  <si>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</si>
  <si>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</si>
  <si>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</si>
  <si>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</si>
  <si>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</si>
  <si>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</si>
  <si>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</si>
  <si>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</si>
  <si>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</si>
  <si>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</si>
  <si>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</si>
  <si>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</si>
  <si>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</si>
  <si>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</si>
  <si>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</si>
  <si>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</si>
  <si>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</si>
  <si>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</si>
  <si>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</si>
  <si>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</si>
  <si>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</si>
  <si>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</si>
  <si>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</si>
  <si>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</si>
  <si>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</si>
  <si>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</si>
  <si>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</si>
  <si>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</si>
  <si>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</si>
  <si>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</si>
  <si>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</si>
  <si>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</si>
  <si>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</si>
  <si>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</si>
  <si>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</si>
  <si>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</si>
  <si>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</si>
  <si>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</si>
  <si>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</si>
  <si>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</si>
  <si>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</si>
  <si>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</si>
  <si>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</si>
  <si>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</si>
  <si>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</si>
  <si>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</si>
  <si>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</si>
  <si>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</si>
  <si>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</si>
  <si>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</si>
  <si>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</si>
  <si>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</si>
  <si>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</si>
  <si>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</si>
  <si>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</si>
  <si>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</si>
  <si>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</si>
  <si>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</si>
  <si>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</si>
  <si>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</si>
  <si>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</si>
  <si>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</si>
  <si>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</si>
  <si>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</si>
  <si>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</si>
  <si>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</si>
  <si>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</si>
  <si>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</si>
  <si>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</si>
  <si>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</si>
  <si>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</si>
  <si>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</si>
  <si>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</si>
  <si>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</si>
  <si>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</si>
  <si>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</si>
  <si>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</si>
  <si>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</si>
  <si>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</si>
  <si>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</si>
  <si>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</si>
  <si>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</si>
  <si>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</si>
  <si>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</si>
  <si>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</si>
  <si>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</si>
  <si>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</si>
  <si>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</si>
  <si>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</si>
  <si>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</si>
  <si>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</si>
  <si>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</si>
  <si>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</si>
  <si>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</si>
  <si>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</si>
  <si>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</si>
  <si>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</si>
  <si>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</si>
  <si>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</si>
  <si>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</si>
  <si>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</si>
  <si>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</si>
  <si>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</si>
  <si>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</si>
  <si>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</si>
  <si>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</si>
  <si>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</si>
  <si>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</si>
  <si>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</si>
  <si>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</si>
  <si>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</si>
  <si>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</si>
  <si>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</si>
  <si>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</si>
  <si>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</si>
  <si>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</si>
  <si>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</si>
  <si>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</si>
  <si>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</si>
  <si>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</si>
  <si>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</si>
  <si>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</si>
  <si>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</si>
  <si>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</si>
  <si>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</si>
  <si>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</si>
  <si>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</si>
  <si>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</si>
  <si>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</si>
  <si>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</si>
  <si>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</si>
  <si>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</si>
  <si>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</si>
  <si>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</si>
  <si>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</si>
  <si>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</si>
  <si>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</si>
  <si>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</si>
  <si>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</si>
  <si>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</si>
  <si>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</si>
  <si>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</si>
  <si>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</si>
  <si>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</si>
  <si>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</si>
  <si>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</si>
  <si>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</si>
  <si>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</si>
  <si>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</si>
  <si>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</si>
  <si>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</si>
  <si>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</si>
  <si>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</si>
  <si>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</si>
  <si>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</si>
  <si>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</si>
  <si>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</si>
  <si>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</si>
  <si>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</si>
  <si>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</si>
  <si>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</si>
  <si>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</si>
  <si>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</si>
  <si>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</si>
  <si>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</si>
  <si>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</si>
  <si>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</si>
  <si>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</si>
  <si>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</si>
  <si>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</si>
  <si>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</si>
  <si>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</si>
  <si>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</si>
  <si>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</si>
  <si>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</si>
  <si>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</si>
  <si>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</si>
  <si>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</si>
  <si>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</si>
  <si>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</si>
  <si>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</si>
  <si>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</si>
  <si>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</si>
  <si>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</si>
  <si>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</si>
  <si>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</si>
  <si>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</si>
  <si>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</si>
  <si>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</si>
  <si>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</si>
  <si>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</si>
  <si>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</si>
  <si>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</si>
  <si>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</si>
  <si>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</si>
  <si>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</si>
  <si>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</si>
  <si>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</si>
  <si>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</si>
  <si>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</si>
  <si>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</si>
  <si>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</si>
  <si>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</si>
  <si>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</si>
  <si>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</si>
  <si>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</si>
  <si>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</si>
  <si>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</si>
  <si>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</si>
  <si>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</si>
  <si>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</si>
  <si>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</si>
  <si>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</si>
  <si>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</si>
  <si>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</si>
  <si>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</si>
  <si>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</si>
  <si>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</si>
  <si>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</si>
  <si>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</si>
  <si>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</si>
  <si>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</si>
  <si>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</si>
  <si>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</si>
  <si>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</si>
  <si>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</si>
  <si>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</si>
  <si>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</si>
  <si>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</si>
  <si>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</si>
  <si>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</si>
  <si>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</si>
  <si>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</si>
  <si>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</si>
  <si>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</si>
  <si>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</si>
  <si>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</si>
  <si>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</si>
  <si>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</si>
  <si>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</si>
  <si>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</si>
  <si>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</si>
  <si>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</si>
  <si>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</si>
  <si>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</si>
  <si>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</si>
  <si>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</si>
  <si>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</si>
  <si>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</si>
  <si>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</si>
  <si>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</si>
  <si>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</si>
  <si>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</si>
  <si>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</si>
  <si>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</si>
  <si>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</si>
  <si>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</si>
  <si>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</si>
  <si>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</si>
  <si>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</si>
  <si>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</si>
  <si>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</si>
  <si>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</si>
  <si>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</si>
  <si>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</si>
  <si>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</si>
  <si>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</si>
  <si>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</si>
  <si>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</si>
  <si>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</si>
  <si>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</si>
  <si>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</si>
  <si>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</si>
  <si>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</si>
  <si>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</si>
  <si>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</si>
  <si>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</si>
  <si>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</si>
  <si>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</si>
  <si>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</si>
  <si>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</si>
  <si>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</si>
  <si>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</si>
  <si>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</si>
  <si>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</si>
  <si>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</si>
  <si>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</si>
  <si>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</si>
  <si>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</si>
  <si>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</si>
  <si>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</si>
  <si>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</si>
  <si>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</si>
  <si>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</si>
  <si>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</si>
  <si>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</si>
  <si>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</si>
  <si>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</si>
  <si>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</si>
  <si>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</si>
  <si>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</si>
  <si>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</si>
  <si>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</si>
  <si>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</si>
  <si>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</si>
  <si>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</si>
  <si>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</si>
  <si>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</si>
  <si>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</si>
  <si>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</si>
  <si>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</si>
  <si>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</si>
  <si>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</si>
  <si>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</si>
  <si>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</si>
  <si>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</si>
  <si>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</si>
  <si>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</si>
  <si>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</si>
  <si>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</si>
  <si>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</si>
  <si>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</si>
  <si>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</si>
  <si>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</si>
  <si>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</si>
  <si>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</si>
  <si>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</si>
  <si>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</si>
  <si>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</si>
  <si>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</si>
  <si>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</si>
  <si>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</si>
  <si>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</si>
  <si>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</si>
  <si>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</si>
  <si>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</si>
  <si>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</si>
  <si>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</si>
  <si>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</si>
  <si>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</si>
  <si>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</si>
  <si>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</si>
  <si>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</si>
  <si>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</si>
  <si>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</si>
  <si>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</si>
  <si>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</si>
  <si>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</si>
  <si>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</si>
  <si>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</si>
  <si>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</si>
  <si>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</si>
  <si>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</si>
  <si>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</si>
  <si>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</si>
  <si>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</si>
  <si>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</si>
  <si>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</si>
  <si>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</si>
  <si>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</si>
  <si>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</si>
  <si>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</si>
  <si>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</si>
  <si>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</si>
  <si>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</si>
  <si>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</si>
  <si>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</si>
  <si>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</si>
  <si>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</si>
  <si>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</si>
  <si>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</si>
  <si>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</si>
  <si>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</si>
  <si>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</si>
  <si>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</si>
  <si>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</si>
  <si>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</si>
  <si>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</si>
  <si>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</si>
  <si>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</si>
  <si>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</si>
  <si>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</si>
  <si>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</si>
  <si>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</si>
  <si>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</si>
  <si>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</si>
  <si>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</si>
  <si>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</si>
  <si>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</si>
  <si>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</si>
  <si>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</si>
  <si>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</si>
  <si>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</si>
  <si>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</si>
  <si>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</si>
  <si>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</si>
  <si>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</si>
  <si>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</si>
  <si>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</si>
  <si>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</si>
  <si>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</si>
  <si>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</si>
  <si>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</si>
  <si>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</si>
  <si>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</si>
  <si>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</si>
  <si>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</si>
  <si>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</si>
  <si>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</si>
  <si>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</si>
  <si>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</si>
  <si>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</si>
  <si>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</si>
  <si>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</si>
  <si>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</si>
  <si>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</si>
  <si>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</si>
  <si>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</si>
  <si>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</si>
  <si>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</si>
  <si>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</si>
  <si>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</si>
  <si>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</si>
  <si>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</si>
  <si>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</si>
  <si>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</si>
  <si>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</si>
  <si>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</si>
  <si>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</si>
  <si>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</si>
  <si>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</si>
  <si>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</si>
  <si>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</si>
  <si>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</si>
  <si>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</si>
  <si>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</si>
  <si>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</si>
  <si>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</si>
  <si>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</si>
  <si>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</si>
  <si>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</si>
  <si>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</si>
  <si>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</si>
  <si>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</si>
  <si>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</si>
  <si>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</si>
  <si>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</si>
  <si>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</si>
  <si>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</si>
  <si>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</si>
  <si>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</si>
  <si>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</si>
  <si>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</si>
  <si>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</si>
  <si>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</si>
  <si>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</si>
  <si>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</si>
  <si>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</si>
  <si>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</si>
  <si>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</si>
  <si>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</si>
  <si>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</si>
  <si>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</si>
  <si>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</si>
  <si>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</si>
  <si>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</si>
  <si>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</si>
  <si>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</si>
  <si>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</si>
  <si>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</si>
  <si>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</si>
  <si>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</si>
  <si>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</si>
  <si>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</si>
  <si>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</si>
  <si>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</si>
  <si>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</si>
  <si>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</si>
  <si>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</si>
  <si>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</si>
  <si>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</si>
  <si>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</si>
  <si>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</si>
  <si>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</si>
  <si>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</si>
  <si>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</si>
  <si>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</si>
  <si>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</si>
  <si>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</si>
  <si>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</si>
  <si>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</si>
  <si>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</si>
  <si>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</si>
  <si>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</si>
  <si>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</si>
  <si>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</si>
  <si>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</si>
  <si>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</si>
  <si>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</si>
  <si>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</si>
  <si>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</si>
  <si>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</si>
  <si>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</si>
  <si>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</si>
  <si>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</si>
  <si>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</si>
  <si>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</si>
  <si>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</si>
  <si>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</si>
  <si>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</si>
  <si>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</si>
  <si>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</si>
  <si>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</si>
  <si>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</si>
  <si>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</si>
  <si>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</si>
  <si>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</si>
  <si>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</si>
  <si>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</si>
  <si>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</si>
  <si>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</si>
  <si>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</si>
  <si>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</si>
  <si>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</si>
  <si>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</si>
  <si>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</si>
  <si>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</si>
  <si>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</si>
  <si>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</si>
  <si>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</si>
  <si>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</si>
  <si>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</si>
  <si>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</si>
  <si>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</si>
  <si>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</si>
  <si>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</si>
  <si>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</si>
  <si>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</si>
  <si>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</si>
  <si>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</si>
  <si>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</si>
  <si>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</si>
  <si>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</si>
  <si>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</si>
  <si>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</si>
  <si>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</si>
  <si>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</si>
  <si>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</si>
  <si>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</si>
  <si>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</si>
  <si>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</si>
  <si>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</si>
  <si>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</si>
  <si>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</si>
  <si>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</si>
  <si>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</si>
  <si>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</si>
  <si>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</si>
  <si>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</si>
  <si>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</si>
  <si>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</si>
  <si>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</si>
  <si>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</si>
  <si>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</si>
  <si>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</si>
  <si>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</si>
  <si>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</si>
  <si>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</si>
  <si>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</si>
  <si>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</si>
  <si>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</si>
  <si>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</si>
  <si>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</si>
  <si>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</si>
  <si>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</si>
  <si>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</si>
  <si>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</si>
  <si>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</si>
  <si>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</si>
  <si>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</si>
  <si>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</si>
  <si>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</si>
  <si>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</si>
  <si>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</si>
  <si>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</si>
  <si>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</si>
  <si>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</si>
  <si>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</si>
  <si>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</si>
  <si>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</si>
  <si>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</si>
  <si>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</si>
  <si>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</si>
  <si>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</si>
  <si>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</si>
  <si>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</si>
  <si>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</si>
  <si>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</si>
  <si>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</si>
  <si>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</si>
  <si>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</si>
  <si>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</si>
  <si>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</si>
  <si>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</si>
  <si>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</si>
  <si>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</si>
  <si>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</si>
  <si>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</si>
  <si>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</si>
  <si>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</si>
  <si>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</si>
  <si>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</si>
  <si>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</si>
  <si>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</si>
  <si>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</si>
  <si>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</si>
  <si>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</si>
  <si>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</si>
  <si>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</si>
  <si>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</si>
  <si>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</si>
  <si>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</si>
  <si>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</si>
  <si>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</si>
  <si>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</si>
  <si>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</si>
  <si>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</si>
  <si>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</si>
  <si>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</si>
  <si>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</si>
  <si>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</si>
  <si>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</si>
  <si>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</si>
  <si>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</si>
  <si>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</si>
  <si>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</si>
  <si>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</si>
  <si>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</si>
  <si>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</si>
  <si>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</si>
  <si>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</si>
  <si>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</si>
  <si>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</si>
  <si>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</si>
  <si>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</si>
  <si>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</si>
  <si>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</si>
  <si>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</si>
  <si>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</si>
  <si>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</si>
  <si>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</si>
  <si>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</si>
  <si>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</si>
  <si>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</si>
  <si>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</si>
  <si>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</si>
  <si>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</si>
  <si>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</si>
  <si>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</si>
  <si>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</si>
  <si>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</si>
  <si>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</si>
  <si>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</si>
  <si>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</si>
  <si>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</si>
  <si>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</si>
  <si>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</si>
  <si>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</si>
  <si>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</si>
  <si>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</si>
  <si>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</si>
  <si>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</si>
  <si>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</si>
  <si>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</si>
  <si>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</si>
  <si>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</si>
  <si>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</si>
  <si>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</si>
  <si>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</si>
  <si>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</si>
  <si>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</si>
  <si>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</si>
  <si>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</si>
  <si>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</si>
  <si>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</si>
  <si>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</si>
  <si>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</si>
  <si>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</si>
  <si>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</si>
  <si>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</si>
  <si>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</si>
  <si>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</si>
  <si>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</si>
  <si>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</si>
  <si>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</si>
  <si>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</si>
  <si>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</si>
  <si>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</si>
  <si>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</si>
  <si>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</si>
  <si>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</si>
  <si>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</si>
  <si>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</si>
  <si>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</si>
  <si>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</si>
  <si>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</si>
  <si>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</si>
  <si>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</si>
  <si>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</si>
  <si>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</si>
  <si>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</si>
  <si>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</si>
  <si>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</si>
  <si>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</si>
  <si>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</si>
  <si>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</si>
  <si>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</si>
  <si>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</si>
  <si>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</si>
  <si>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</si>
  <si>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</si>
  <si>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</si>
  <si>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</si>
  <si>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</si>
  <si>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</si>
  <si>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</si>
  <si>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</si>
  <si>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</si>
  <si>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</si>
  <si>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</si>
  <si>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</si>
  <si>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</si>
  <si>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</si>
  <si>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</si>
  <si>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</si>
  <si>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</si>
  <si>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</si>
  <si>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</si>
  <si>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</si>
  <si>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</si>
  <si>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</si>
  <si>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</si>
  <si>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</si>
  <si>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</si>
  <si>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</si>
  <si>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</si>
  <si>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</si>
  <si>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</si>
  <si>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</si>
  <si>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</si>
  <si>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</si>
  <si>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</si>
  <si>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</si>
  <si>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</si>
  <si>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</si>
  <si>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</si>
  <si>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</si>
  <si>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</si>
  <si>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</si>
  <si>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</si>
  <si>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</si>
  <si>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</si>
  <si>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</si>
  <si>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</si>
  <si>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</si>
  <si>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</si>
  <si>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</si>
  <si>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</si>
  <si>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</si>
  <si>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</si>
  <si>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</si>
  <si>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</si>
  <si>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</si>
  <si>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</si>
  <si>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</si>
  <si>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</si>
  <si>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</si>
  <si>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</si>
  <si>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</si>
  <si>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</si>
  <si>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</si>
  <si>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</si>
  <si>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</si>
  <si>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</si>
  <si>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</si>
  <si>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</si>
  <si>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</si>
  <si>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</si>
  <si>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</si>
  <si>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</si>
  <si>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</si>
  <si>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</si>
  <si>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</si>
  <si>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</si>
  <si>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</si>
  <si>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</si>
  <si>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</si>
  <si>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</si>
  <si>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</si>
  <si>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</si>
  <si>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</si>
  <si>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</si>
  <si>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</si>
  <si>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</si>
  <si>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</si>
  <si>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</si>
  <si>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</si>
  <si>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</si>
  <si>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</si>
  <si>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</si>
  <si>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</si>
  <si>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</si>
  <si>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</si>
  <si>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</si>
  <si>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</si>
  <si>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</si>
  <si>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</si>
  <si>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</si>
  <si>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</si>
  <si>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</si>
  <si>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</si>
  <si>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</si>
  <si>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</si>
  <si>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</si>
  <si>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</si>
  <si>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</si>
  <si>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</si>
  <si>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</si>
  <si>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</si>
  <si>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</si>
  <si>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</si>
  <si>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</si>
  <si>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</si>
  <si>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</si>
  <si>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</si>
  <si>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</si>
  <si>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</si>
  <si>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</si>
  <si>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</si>
  <si>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</si>
  <si>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</si>
  <si>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</si>
  <si>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</si>
  <si>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</si>
  <si>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</si>
  <si>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</si>
  <si>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</si>
  <si>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</si>
  <si>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</si>
  <si>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</si>
  <si>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</si>
  <si>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</si>
  <si>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</si>
  <si>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</si>
  <si>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</si>
  <si>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</si>
  <si>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</si>
  <si>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</si>
  <si>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</si>
  <si>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</si>
  <si>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</si>
  <si>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</si>
  <si>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</si>
  <si>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</si>
  <si>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</si>
  <si>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</si>
  <si>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</si>
  <si>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</si>
  <si>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</si>
  <si>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</si>
  <si>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</si>
  <si>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</si>
  <si>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</si>
  <si>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</si>
  <si>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</si>
  <si>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</si>
  <si>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</si>
  <si>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</si>
  <si>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</si>
  <si>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</si>
  <si>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</si>
  <si>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</si>
  <si>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</si>
  <si>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</si>
  <si>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</si>
  <si>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</si>
  <si>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</si>
  <si>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</si>
  <si>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</si>
  <si>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</si>
  <si>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</si>
  <si>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</si>
  <si>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</si>
  <si>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</si>
  <si>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</si>
  <si>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</si>
  <si>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</si>
  <si>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</si>
  <si>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</si>
  <si>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</si>
  <si>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</si>
  <si>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</si>
  <si>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</si>
  <si>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</si>
  <si>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</si>
  <si>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</si>
  <si>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</si>
  <si>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</si>
  <si>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</si>
  <si>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</si>
  <si>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</si>
  <si>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</si>
  <si>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</si>
  <si>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</si>
  <si>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</si>
  <si>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</si>
  <si>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</si>
  <si>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</si>
  <si>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</si>
  <si>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</si>
  <si>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</si>
  <si>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</si>
  <si>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</si>
  <si>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</si>
  <si>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</si>
  <si>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</si>
  <si>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</si>
  <si>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</si>
  <si>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</si>
  <si>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</si>
  <si>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</si>
  <si>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</si>
  <si>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</si>
  <si>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</si>
  <si>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</si>
  <si>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</si>
  <si>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</si>
  <si>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</si>
  <si>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</si>
  <si>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</si>
  <si>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</si>
  <si>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</si>
  <si>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</si>
  <si>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</si>
  <si>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</si>
  <si>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</si>
  <si>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</si>
  <si>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</si>
  <si>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</si>
  <si>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</si>
  <si>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</si>
  <si>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</si>
  <si>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</si>
  <si>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</si>
  <si>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</si>
  <si>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</si>
  <si>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</si>
  <si>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</si>
  <si>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</si>
  <si>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</si>
  <si>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</si>
  <si>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</si>
  <si>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</si>
  <si>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</si>
  <si>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</si>
  <si>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</si>
  <si>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</si>
  <si>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</si>
  <si>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</si>
  <si>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</si>
  <si>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</si>
  <si>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</si>
  <si>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</si>
  <si>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</si>
  <si>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</si>
  <si>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</si>
  <si>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</si>
  <si>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</si>
  <si>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</si>
  <si>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</si>
  <si>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</si>
  <si>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</si>
  <si>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</si>
  <si>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</si>
  <si>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</si>
  <si>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</si>
  <si>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</si>
  <si>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</si>
  <si>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</si>
  <si>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</si>
  <si>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</si>
  <si>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</si>
  <si>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</si>
  <si>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</si>
  <si>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</si>
  <si>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</si>
  <si>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</si>
  <si>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</si>
  <si>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</si>
  <si>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</si>
  <si>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</si>
  <si>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</si>
  <si>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</si>
  <si>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</si>
  <si>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</si>
  <si>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</si>
  <si>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</si>
  <si>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</si>
  <si>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</si>
  <si>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</si>
  <si>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</si>
  <si>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</si>
  <si>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</si>
  <si>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</si>
  <si>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</si>
  <si>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</si>
  <si>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</si>
  <si>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</si>
  <si>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</si>
  <si>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</si>
  <si>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</si>
  <si>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</si>
  <si>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</si>
  <si>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</si>
  <si>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</si>
  <si>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</si>
  <si>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</si>
  <si>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</si>
  <si>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</si>
  <si>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</si>
  <si>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</si>
  <si>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</si>
  <si>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</si>
  <si>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</si>
  <si>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</si>
  <si>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</si>
  <si>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</si>
  <si>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</si>
  <si>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</si>
  <si>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</si>
  <si>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</si>
  <si>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</si>
  <si>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</si>
  <si>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</si>
  <si>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</si>
  <si>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</si>
  <si>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</si>
  <si>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</si>
  <si>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</si>
  <si>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</si>
  <si>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</si>
  <si>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</si>
  <si>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</si>
  <si>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</si>
  <si>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</si>
  <si>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</si>
  <si>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</si>
  <si>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</si>
  <si>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</si>
  <si>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</si>
  <si>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</si>
  <si>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</si>
  <si>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</si>
  <si>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PCM-20251009-00001010 </t>
  </si>
  <si>
    <t>60 m</t>
  </si>
  <si>
    <t xml:space="preserve"> PCM-20251009-00001015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</si>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</sst>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276.58029270833504</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0.18723692129424307</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45939.528718634261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45939.528718634261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45939.528718634261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45939.528718634261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45939.528718634261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45939.528718634261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45939.528718634261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45939.528718634261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45939.528718634261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45939.528718402777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45939.528718634261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45939.528718634261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45939.528718634261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45939.528718634261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45939.528718634261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45939.528718634261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45939.528718634261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45939.528718634261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45939.528718634261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45939.528718634261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45939.528718634261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45939.528718634261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45939.528718634261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45939.528718634261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45939.528718634261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45939.528718634261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45939.528718634261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45939.528718634261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45939.528718634261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45939.528718634261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45939.528718634261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45939.528718634261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45939.528718634261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45939.528718634261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45939.528718634261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45939.528718634261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45939.528718634261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45939.528718634261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45939.528718634261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45939.528718634261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45939.528718634261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45939.528718634261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45939.528718634261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45939.528718634261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45939.528718634261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45939.528718634261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45939.528718634261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45939.528718634261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45939.528718634261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45939.528718634261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45939.528718634261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45939.528718634261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45939.528718634261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45939.528718634261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45939.528718634261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45939.528718634261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45939.528718634261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45939.528718634261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45939.528718634261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45939.528718634261</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45939.528718634261</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45939.528718634261</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45939.528718634261</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45939.528718634261</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132.80163530092977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114.5288806712997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45939.528718634261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45939.528718634261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45939.528718634261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45939.528718634261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45939.528718634261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45939.528718634261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45939.528718634261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45939.528718634261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45939.528718634261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45939.528718634261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45939.528718634261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45939.528718634261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45939.528718634261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45939.528718634261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45939.528718634261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45939.528718634261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45939.528718634261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45939.528718634261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45939.528718634261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45939.528718634261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45939.528718634261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45939.528718634261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45939.528718634261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45939.528718634261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45939.528718634261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45939.528718634261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45939.528718634261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45939.528718634261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45939.528718634261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45939.528718634261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45939.528718634261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45939.528718634261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45939.528718634261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45939.528718634261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45939.528718634261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45939.528718634261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45939.528718634261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45939.528718634261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45939.528718634261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45939.528718634261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45939.528718634261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45939.528718634261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45939.528718634261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45939.528718634261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45939.528718634261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45939.528718634261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45939.528718634261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45939.528718634261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45939.528718634261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45939.528718634261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45939.528718634261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45939.528718634261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45939.528718634261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45939.528718634261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45939.528718634261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45939.528718634261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45939.528718634261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45939.528718634261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45939.528718634261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45939.528718634261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45939.528718634261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45939.528718634261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45939.528718634261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45939.528718634261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45939.528718634261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45939.528718634261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45939.528718634261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45939.528718634261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45939.528718634261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45939.528718634261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45939.528718634261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45939.528718634261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45939.528718634261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45939.528718634261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45939.528718634261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45939.528718634261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45939.528718634261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45939.528718634261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45939.528718634261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45939.528718634261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45939.528718634261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45939.528718634261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45939.528718634261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45939.528718634261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45939.528718634261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45939.528718634261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45939.528718634261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45939.528718634261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45939.528718634261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45939.528718634261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45939.528718634261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45939.528718634261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45939.528718634261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45939.528718634261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45939.528718634261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45939.528718634261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45939.528718634261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45939.528718634261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45939.528718634261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45939.528718634261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45939.528718634261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45939.528718634261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45939.528718634261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45939.528718634261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45939.528718634261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45939.528718634261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45939.528718634261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45939.528718634261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45939.528718634261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45939.528718634261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45939.528718634261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45939.528718634261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45939.528718634261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45939.528718634261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45939.528718634261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45939.528718634261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45939.528718634261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45939.528718634261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45939.528718634261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45939.528718634261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45939.528718634261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45939.528718634261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45939.528718634261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45939.528718634261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45939.528718634261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45939.528718634261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45939.528718634261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45939.528718634261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45939.528718634261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45939.528718634261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45939.528718634261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45939.528718634261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45939.528718634261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45939.528718634261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45939.528718634261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45939.528718634261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45939.528718634261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45939.528718634261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45939.528718634261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45939.528718634261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45939.528718634261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45939.528718634261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45939.528718634261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45939.528718634261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45939.528718634261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45939.528718634261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45939.528718634261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45939.528718634261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45939.528718634261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45939.528718634261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45939.528718634261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45939.528718634261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45939.528718634261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45939.528718634261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45939.528718634261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45939.528718634261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45939.528718634261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45939.528718634261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45939.528718634261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45939.528718634261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45939.528718634261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45939.528718634261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45939.528718634261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45939.528718634261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45939.528718634261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45939.528718634261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45939.528718634261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45939.528718634261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45939.528718634261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45939.528718634261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45939.528718634261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45939.528718634261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45939.528718634261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45939.528718634261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45939.528718634261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45939.528718634261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45939.528718634261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45939.528718634261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45939.528718634261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45939.528718634261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45939.528718634261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45939.528718634261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45939.528718634261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45939.528718634261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45939.528718634261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45939.528718634261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45939.528718634261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45939.528718634261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45939.528718634261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45939.528718634261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45939.528718634261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45939.528718634261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45939.528718634261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45939.528718634261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45939.528718634261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45939.528718634261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45939.528718634261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45939.528718634261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45939.528718634261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45939.528718634261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45939.528718634261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45939.528718634261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45939.528718634261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45939.528718634261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45939.528718634261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45939.528718634261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45939.528718634261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45939.528718634261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45939.528718634261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45939.528718634261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45939.528718634261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45939.528718634261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45939.528718634261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45939.528718634261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45939.528718634261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45939.528718634261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45939.528718634261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45939.528718634261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45939.528718634261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45939.528718634261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45939.528718634261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45939.528718634261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45939.528718634261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45939.528718634261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45939.528718634261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45939.528718634261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45939.528718634261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45939.528718634261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45939.528718634261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45939.528718634261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45939.528718634261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45939.528718634261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45939.528718634261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45939.528718634261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45939.528718634261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45939.528718634261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45939.528718634261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45939.528718634261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45939.528718634261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45939.528718634261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45939.528718634261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45939.528718634261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45939.528718634261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45939.528718634261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45939.528718634261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45939.528718634261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45939.528718634261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45939.528718634261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45939.528718634261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45939.528718634261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45939.528718634261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45939.528718634261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45939.528718634261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45939.528718634261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45939.528718634261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45939.528718634261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45939.528718634261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45939.528718634261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45939.528718634261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45939.528718634261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45939.528718634261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45939.528718634261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45939.528718634261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45939.528718634261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45939.528718634261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45939.528718634261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45939.528718634261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45939.528718634261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45939.528718634261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45939.528718634261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45939.528718634261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45939.528718634261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45939.528718634261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45939.528718634261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45939.528718634261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45939.528718634261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45939.528718634261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45939.528718634261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45939.528718634261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45939.528718634261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45939.528718634261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45939.528718634261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45939.528718634261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45939.528718634261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45939.528718634261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45939.528718634261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45939.528718634261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45939.528718634261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45939.528718634261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45939.528718634261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45939.528718634261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45939.528718634261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45939.528718634261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45939.528718634261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45939.528718634261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45939.528718634261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45939.528718634261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45939.528718634261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45939.528718634261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45939.528718634261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45939.528718634261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45939.528718634261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45939.528718634261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45939.528718634261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45939.528718634261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45939.528718634261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45939.528718634261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45939.528718634261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45939.528718634261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45939.528718634261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45939.528718634261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45939.528718634261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45939.528718634261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45939.528718634261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45939.528718634261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45939.528718634261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45939.528718634261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45939.528718634261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45939.528718634261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45939.528718634261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45939.528718634261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45939.528718634261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45939.528718634261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45939.528718634261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45939.528718634261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45939.528718634261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45939.528718634261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45939.528718634261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45939.528718634261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45939.528718634261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45939.528718634261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45939.528718634261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45939.528718634261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45939.528718634261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45939.528718634261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45939.528718634261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45939.528718634261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45939.528718634261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45939.528718634261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45939.528718634261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45939.528718634261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45939.528718634261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45939.528718634261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45939.528718634261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45939.528718634261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45939.528718634261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45939.528718634261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45939.528718634261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45939.528718634261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45939.528718634261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45939.528718634261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45939.528718634261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45939.528718634261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45939.528718634261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45939.528718634261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45939.528718634261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45939.528718634261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45939.528718634261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45939.528718634261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45939.528718634261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45939.528718634261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45939.528718634261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45939.528718634261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45939.528718634261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45939.528718634261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45939.528718634261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45939.528718634261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45939.528718634261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45939.528718634261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45939.528718634261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45939.528718634261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45939.528718634261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45939.528718634261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45939.528718634261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45939.528718634261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45939.528718634261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45939.528718634261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45939.528718634261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45939.528718634261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45939.528718634261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45939.528718634261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45939.528718634261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45939.528718634261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45939.528718634261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45939.528718634261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45939.528718634261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45939.528718634261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45939.528718634261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45939.528718634261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45939.528718634261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45939.528718634261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45939.528718634261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45939.528718634261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45939.528718634261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45939.528718634261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45939.528718634261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45939.528718634261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45939.528718634261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45939.528718634261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45939.528718634261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45939.528718634261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45939.528718634261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45939.528718634261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45939.528718634261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45939.528718634261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45939.528718634261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45939.528718634261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45939.528718634261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45939.528718634261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45939.528718634261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45939.528718634261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45939.528718634261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45939.528718634261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45939.528718634261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45939.528718634261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45939.528718634261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45939.528718634261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45939.528718634261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45939.528718634261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45939.528718634261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45939.528718634261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45939.528718634261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45939.528718634261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45939.528718634261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45939.528718634261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45939.528718634261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45939.528718634261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45939.528718634261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45939.528718634261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45939.528718634261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45939.528718634261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45939.528718634261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45939.528718634261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45939.528718634261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45939.528718634261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45939.528718634261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45939.528718634261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45939.528718634261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45939.528718634261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45939.528718634261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45939.528718634261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45939.528718634261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45939.528718634261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45939.528718634261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45939.528718634261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45939.528718634261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45939.528718634261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45939.528718634261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45939.528718634261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45939.528718634261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45939.528718634261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45939.528718634261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45939.528718634261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45939.528718634261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45939.528718634261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45939.528718634261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45939.528718634261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45939.528718634261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45939.528718634261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45939.528718634261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45939.528718634261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45939.528718634261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45939.528718634261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45939.528718634261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45939.528718634261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45939.528718634261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45939.528718634261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45939.528718634261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45939.528718634261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45939.528718634261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45939.528718634261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45939.528718634261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45939.528718634261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45939.528718634261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45939.528718634261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45939.528718634261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45939.528718634261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45939.528718634261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45939.528718634261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45939.528718634261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45939.528718634261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45939.528718634261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45939.528718634261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45939.528718634261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45939.528718634261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45939.528718634261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45939.528718634261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45939.528718634261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45939.528718634261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45939.528718634261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45939.528718634261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45939.528718634261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45939.528718634261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45939.528718634261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45939.528718634261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45939.528718634261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45939.528718634261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45939.528718634261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45939.528718634261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45939.528718634261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45939.528718634261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45939.528718634261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45939.528718634261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45939.528718634261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45939.528718634261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45939.528718634261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45939.528718634261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45939.528718634261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45939.528718634261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45939.528718634261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45939.528718634261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45939.528718634261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45939.528718634261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45939.528718634261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45939.528718634261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45939.528718634261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45939.528718634261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45939.528718634261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45939.528718634261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45939.528718634261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45939.528718634261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45939.528718634261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45939.528718634261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45939.528718634261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45939.528718634261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45939.528718634261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45939.528718634261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45939.528718634261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45939.528718634261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45939.528718634261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45939.528718634261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45939.528718634261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45939.528718634261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45939.528718634261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45939.528718634261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45939.528718634261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45939.528718634261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45939.528718634261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45939.528718634261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45939.528718634261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45939.528718634261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45939.528718634261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45939.528718634261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45939.528718634261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45939.528718634261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45939.528718634261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45939.528718634261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45939.528718634261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45939.528718634261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45939.528718634261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45939.528718634261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45939.528718634261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45939.528718634261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45939.528718634261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45939.528718634261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45939.528718634261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45939.528718634261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45939.528718634261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45939.528718634261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45939.528718634261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45939.528718634261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45939.528718634261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45939.528718634261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45939.528718634261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45939.528718634261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45939.528718634261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45939.528718634261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45939.528718634261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45939.528718634261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45939.528718634261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45939.528718634261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45939.528718634261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45939.528718634261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45939.528718634261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45939.528718634261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45939.528718634261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45939.528718634261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45939.528718634261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45939.528718634261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45939.528718634261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45939.528718634261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45939.528718634261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45939.528718634261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45939.528718634261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45939.528718634261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45939.528718634261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45939.528718634261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45939.528718634261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45939.528718634261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45939.528718634261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45939.528718634261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45939.528718634261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45939.528718634261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45939.528718634261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45939.528718634261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45939.528718634261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45939.528718634261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45939.528718634261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45939.528718634261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45939.528718634261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45939.528718634261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45939.528718634261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45939.528718634261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45939.528718634261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45939.528718634261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45939.528718634261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45939.528718634261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45939.528718634261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45939.528718634261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45939.528718634261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45939.528718634261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45939.528718634261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45939.528718634261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45939.528718634261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45939.528718634261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45939.528718634261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45939.528718634261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45939.528718634261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45939.528718634261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45939.528718634261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45939.528718634261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45939.528718634261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45939.528718634261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45939.528718634261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45939.528718634261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45939.528718634261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45939.528718634261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45939.528718634261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45939.528718634261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45939.528718634261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45939.528718634261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45939.528718634261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45939.528718634261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45939.528718634261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45939.528718634261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45939.528718634261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45939.528718634261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45939.528718634261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45939.528718634261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45939.528718634261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45939.528718634261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45939.528718634261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45939.528718634261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45939.528718634261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45939.528718634261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45939.528718634261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45939.528718634261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45939.528718634261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45939.528718634261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45939.528718634261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45939.528718634261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45939.528718634261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45939.528718634261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45939.528718634261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45939.528718634261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45939.528718634261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45939.528718634261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45939.528718634261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45939.528718634261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45939.528718634261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45939.528718634261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45939.528718634261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45939.528718634261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45939.528718634261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45939.528718634261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45939.528718634261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45939.528718634261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45939.528718634261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45939.528718634261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45939.528718634261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45939.528718634261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45939.528718634261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45939.528718634261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45939.528718634261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45939.528718634261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45939.528718634261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45939.528718634261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45939.528718634261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45939.528718634261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45939.528718634261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45939.528718634261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45939.528718634261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45939.528718634261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45939.528718634261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45939.528718634261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45939.528718634261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45939.528718634261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45939.528718634261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45939.528718634261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45939.528718634261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45939.528718634261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45939.528718634261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45939.528718634261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45939.528718634261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45939.528718634261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45939.528718634261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45939.528718634261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45939.528718634261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45939.528718634261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45939.528718634261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45939.528718634261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45939.528718634261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45939.528718634261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45939.528718634261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45939.528718634261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45939.528718634261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45939.528718634261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45939.528718634261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45939.528718634261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45939.528718634261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45939.528718634261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45939.528718634261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45939.528718634261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45939.528718634261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45939.528718634261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45939.528718634261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45939.528718634261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45939.528718634261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45939.528718634261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45939.528718634261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45939.528718634261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45939.528718634261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45939.528718634261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45939.528718634261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45939.528718634261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45939.528718634261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45939.528718634261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45939.528718634261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45939.528718634261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45939.528718634261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45939.528718634261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45939.528718634261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45939.528718634261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45939.528718634261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45939.528718634261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45939.528718634261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45939.528718634261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45939.528718634261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45939.528718634261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45939.528718634261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45939.528718634261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45939.528718634261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45939.528718634261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45939.528718634261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45939.528718634261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45939.528718634261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45939.528718634261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45939.528718634261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45939.528718634261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45939.528718634261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45939.528718634261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45939.528718634261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45939.528718634261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45939.528718634261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45939.528718634261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45939.528718634261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45939.528718634261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45939.528718634261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45939.528718634261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45939.528718634261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45939.528718634261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45939.528718634261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45939.528718634261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45939.528718634261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45939.528718634261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45939.528718634261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45939.528718634261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45939.528718634261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45939.528718634261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45939.528718634261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45939.528718634261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45939.528718634261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45939.528718634261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45939.528718634261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45939.528718634261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45939.528718634261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45939.528718634261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45939.528718634261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45939.528718634261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45939.528718634261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45939.528718634261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45939.528718634261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45939.528718634261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45939.528718634261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45939.528718634261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45939.528718634261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45939.528718634261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45939.528718634261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45939.528718634261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45939.528718634261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45939.528718634261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45939.528718634261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45939.528718634261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45939.528718634261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45939.528718634261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45939.528718634261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45939.528718634261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45939.528718634261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45939.528718634261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45939.528718634261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45939.528718634261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45939.528718634261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45939.528718634261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45939.528718634261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45939.528718634261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45939.528718634261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45939.528718634261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45939.528718634261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45939.528718634261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45939.528718634261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45939.528718634261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45939.528718634261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45939.528718634261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45939.528718634261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45939.528718634261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45939.528718634261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45939.528718634261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45939.528718634261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45939.528718634261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45939.528718634261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45939.528718634261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45939.528718634261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45939.528718634261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45939.528718634261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45939.528718634261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45939.528718634261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45939.528718634261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45939.528718634261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45939.528718634261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45939.528718634261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45939.528718634261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45939.528718634261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45939.528718634261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45939.528718634261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45939.528718634261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45939.528718634261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45939.528718634261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45939.528718634261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45939.528718634261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45939.528718634261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45939.528718634261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45939.528718634261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45939.528718634261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45939.528718634261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45939.528718634261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45939.528718634261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45939.528718634261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45939.528718634261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45939.528718634261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45939.528718634261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45939.528718634261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45939.528718634261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45939.528718865738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45939.528718865738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45939.528718865738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45939.528718865738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45939.528718865738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45939.528718865738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45939.528718865738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45939.528718865738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45939.528718865738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45939.528718865738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45939.528718865738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45939.528718865738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45939.528718865738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45939.528718865738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45939.528718865738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45939.528718865738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45939.528718865738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45939.528718865738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45939.528718865738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45939.528718865738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45939.528718865738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45939.528718865738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45939.528718865738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45939.528718865738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45939.528718865738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45939.528718865738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45939.528718865738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45939.528718865738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45939.528718865738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45939.528718865738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45939.528718865738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45939.528718865738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45939.528718865738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45939.528718865738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45939.528718865738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45939.528718865738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45939.528718865738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45939.528718865738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45939.528718865738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45939.528718865738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45939.528718865738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45939.528718865738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45939.528718865738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45939.528718865738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45939.528718865738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45939.528718865738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45939.528718865738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45939.528718865738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45939.528718865738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45939.528718865738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45939.528718865738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45939.528718865738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45939.528718865738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45939.528718865738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45939.528718865738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45939.528718865738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45939.528718865738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45939.528718865738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45939.528718865738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45939.528718865738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45939.528718865738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45939.528718865738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45939.528718865738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45939.528718865738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45939.528718865738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45939.528718865738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45939.528718865738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45939.528718865738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45939.528718865738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45939.528718865738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45939.528718865738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45939.528718865738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45939.528718865738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45939.528718865738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45939.528718865738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45939.528718865738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45939.528718865738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45939.528718865738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45939.528718865738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45939.528718865738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45939.528718865738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45939.528718865738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45939.528718865738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45939.528718865738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45939.528718865738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45939.528718865738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45939.528718865738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45939.528718865738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45939.528718865738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45939.528718865738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45939.528718865738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45939.528718865738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45939.528718865738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45939.528718865738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45939.528718865738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45939.528718865738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45939.528718865738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45939.528718865738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45939.528718865738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45939.528718865738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45939.528718865738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45939.528718865738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45939.528718865738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45939.528718865738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45939.528718865738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45939.528718865738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45939.528718865738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45939.528718865738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45939.528718865738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45939.528718865738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45939.528718865738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45939.528718865738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45939.528718865738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45939.528718865738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45939.528718865738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45939.528718865738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45939.528718865738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45939.528718865738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45939.528718865738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45939.528718865738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45939.528718865738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45939.528718865738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45939.528718865738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45939.528718865738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45939.528718865738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45939.528718865738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45939.528718865738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45939.528718865738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45939.528718865738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45939.528718865738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45939.528718865738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45939.528718865738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45939.528718865738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45939.528718865738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45939.528718865738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45939.528718865738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45939.528718865738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45939.528718865738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45939.528718865738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45939.528718865738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45939.528718865738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45939.528718865738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45939.528718865738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45939.528718865738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45939.528718865738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45939.528718865738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45939.528718865738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45939.528718865738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45939.528718865738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45939.528718865738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45939.528718865738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45939.528718865738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45939.528718865738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45939.528718865738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45939.528718865738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45939.528718865738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45939.528718865738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45939.528718865738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45939.528718865738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45939.528718865738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45939.528718865738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45939.528718865738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45939.528718865738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45939.528718865738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45939.528718865738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45939.528718865738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45939.528718865738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45939.528718865738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45939.528718865738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45939.528718865738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45939.528718865738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45939.528718865738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45939.528718865738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45939.528718865738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45939.528718865738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45939.528718865738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45939.528718865738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45939.528718865738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45939.528718865738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45939.528718865738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45939.528718865738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45939.528718865738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45939.528718865738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45939.528718865738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45939.528718865738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45939.528718865738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45939.528718865738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45939.528718865738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45939.528718865738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45939.528718865738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45939.528718865738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45939.528718865738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45939.528718865738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45939.528718865738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45939.528718865738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45939.528718865738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45939.528718865738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45939.528718865738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45939.528718865738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45939.528718865738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45939.528718865738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45939.528718865738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45939.528718865738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45939.528718865738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45939.528718865738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45939.528718865738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45939.528718865738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45939.528718865738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45939.528718865738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45939.528718865738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45939.528718865738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45939.528718865738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45939.528718865738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45939.528718865738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45939.528718865738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45939.528718865738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45939.528718865738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45939.528718865738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45939.528718865738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45939.528718865738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45939.528718865738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45939.528718865738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45939.528718865738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45939.528718865738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45939.528718865738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45939.528718865738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45939.528718865738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45939.528718865738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45939.528718865738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45939.528718865738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45939.528718865738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45939.528718865738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45939.528718865738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45939.528718865738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45939.528718865738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45939.528718865738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45939.528718865738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45939.528718865738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45939.528718865738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45939.528718865738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45939.528718865738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45939.528718865738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45939.528718865738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45939.528718865738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45939.528718865738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45939.528718865738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45939.528718865738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45939.528718865738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45939.528718865738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45939.528718865738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45939.528718865738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45939.528718865738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45939.528718865738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45939.528718865738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45939.528718865738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45939.528718865738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45939.528718865738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45939.528718865738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45939.528718865738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45939.528718865738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45939.528718865738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45939.528718865738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45939.528718865738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45939.528718865738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45939.528718865738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45939.528718865738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45939.528718865738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45939.528718865738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45939.528718865738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45939.528718865738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45939.528718865738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45939.528718865738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45939.528718865738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45939.528718865738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45939.528718865738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45939.528718865738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45939.528718865738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45939.528718865738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45939.528718865738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45939.528718865738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45939.528718865738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45939.528718865738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45939.528718865738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45939.528718865738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45939.528718865738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45939.528718865738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45939.528718865738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45939.528718865738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45939.528718865738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45939.528718865738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45939.528718865738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45939.528718865738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45939.528718865738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45939.528718865738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45939.528718865738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45939.528718865738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45939.528718865738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45939.528718865738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45939.528718865738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45939.528718865738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45939.528718865738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45939.528718865738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45939.528718865738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45939.528718865738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45939.528718865738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45939.528718865738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45939.528718865738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45939.528718865738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45939.528718865738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45939.528718865738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45939.528718865738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45939.528718865738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45939.528718865738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45939.528718865738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45939.528718865738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45939.528718865738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45939.528718865738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45939.528718865738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45939.528718865738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45939.528718865738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45939.528718865738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45939.528718865738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45939.528718865738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45939.528718865738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45939.528718865738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45939.528718865738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45939.528718865738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45939.528718865738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45939.528718865738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45939.528718865738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45939.528718865738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45939.528718865738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45939.528718865738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45939.528718865738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45939.528718865738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45939.528718865738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45939.528718865738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45939.528718865738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45939.528718865738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45939.528718865738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45939.528718865738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45939.528718865738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45939.528718865738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45939.528718865738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45939.528718865738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45939.528718865738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45939.528718865738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45939.528718865738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45939.528718865738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45939.528718865738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45939.528718865738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45939.528718865738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45939.528718865738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45939.528718865738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45939.528718865738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45939.528718865738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45939.528718865738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45939.528718865738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45939.528718865738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45939.528718865738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45939.528718865738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45939.528718865738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45939.528718865738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45939.528718865738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45939.528718865738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45939.528718865738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45939.528718865738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45939.528718865738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45939.528718865738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45939.528718865738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45939.528718865738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45939.528718865738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45939.528718865738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45939.528718865738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45939.528718865738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45939.528718865738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45939.528718865738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45939.528718865738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45939.528718865738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45939.528718865738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45939.528718865738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45939.528718865738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45939.528718865738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45939.528718865738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45939.528718865738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45939.528718865738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45939.528718865738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45939.528718865738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45939.528718865738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45939.528718865738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45939.528718865738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45939.528718865738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45939.528718865738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45939.528718865738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45939.528718865738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45939.528718865738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45939.528718865738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45939.528718865738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45939.528718865738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45939.528718865738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45939.528718865738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45939.528718865738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45939.528718865738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45939.528718865738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45939.528718865738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45939.528718865738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45939.528718865738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45939.528718865738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45939.528718865738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45939.528718865738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45939.528718865738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45939.528718865738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45939.528718865738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45939.528718865738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45939.528718865738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45939.528718865738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45939.528718865738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45939.528718865738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45939.528718865738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45939.528718865738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45939.528718865738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45939.528718865738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45939.528718865738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45939.528718865738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45939.528718865738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45939.528718865738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45939.528718865738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45939.528718865738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45939.528718865738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45939.528718865738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45939.528718865738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45939.528718865738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45939.528718865738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45939.528718865738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45939.528718865738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45939.528718865738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45939.528718865738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45939.528718865738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45939.528718865738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45939.528718865738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45939.528718865738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45939.528718865738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45939.528718865738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45939.528718865738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45939.528718865738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45939.528718865738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45939.528718865738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45939.528718865738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45939.528718865738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45939.528718865738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45939.528718865738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45939.528718865738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45939.528718865738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45939.528718865738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45939.528718865738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45939.528718865738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45939.528718865738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45939.528718865738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45939.528718865738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45939.528718865738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45939.528718865738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45939.528718865738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45939.528718865738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45939.528718865738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45939.528718865738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45939.528718865738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45939.528718865738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45939.528718865738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45939.528718865738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45939.528718865738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45939.528718865738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45939.528718865738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45939.528718865738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45939.528718865738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45939.528718865738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45939.528718865738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45939.528718865738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45939.528718865738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45939.528718865738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45939.528718865738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45939.528718865738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45939.528718865738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45939.528718865738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45939.528718865738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45939.528718865738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45939.528718865738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45939.528718865738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45939.528718865738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45939.528718865738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45939.528718865738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45939.528718865738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45939.528718865738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45939.528718865738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45939.528718865738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45939.528718865738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45939.528718865738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45939.528718865738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45939.528718865738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45939.528718865738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45939.528718865738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45939.528718865738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45939.528718865738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45939.528718865738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45939.528718865738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45939.528718865738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45939.528718865738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45939.528718865738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45939.528718865738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45939.528718865738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45939.528718865738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45939.528718865738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45939.528718865738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45939.528718865738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45939.528718865738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45939.528718865738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45939.528718865738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45939.528718865738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45939.528718865738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45939.528718865738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45939.528718865738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45939.528718865738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45939.528718865738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45939.528718865738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45939.528718865738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45939.528718865738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45939.528718865738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45939.528718865738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45939.528718865738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45939.528718865738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45939.528718865738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45939.528718865738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45939.528718865738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45939.528718865738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236.04800081018038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22456</v>
      </c>
      <c r="E3" s="104" t="s">
        <v>38964</v>
      </c>
      <c r="F3" s="131">
        <v>45939.504918981482</v>
      </c>
      <c r="G3" s="132">
        <f ca="1">IFERROR(NOW()-F3,"")</f>
        <v>2.3799652779416647E-2</v>
      </c>
      <c r="H3" s="131">
        <v>45939.488055555557</v>
      </c>
      <c r="I3" s="127" t="str">
        <f>IFERROR(VLOOKUP(D3,DB!A:F,6,0),"")</f>
        <v>Generator-SG</v>
      </c>
      <c r="J3" s="127" t="str">
        <f>IFERROR(VLOOKUP(D3,DB!A:G,7,0),"")</f>
        <v>Dead</v>
      </c>
      <c r="K3" s="133" t="s">
        <v>39057</v>
      </c>
      <c r="L3" s="129" t="str">
        <f>IFERROR(VLOOKUP(D3,DB!A:I,9,0),"")</f>
        <v>Latis</v>
      </c>
    </row>
    <row r="4" spans="1:16" ht="15" customHeight="1">
      <c r="A4" s="127" t="s">
        <v>39058</v>
      </c>
      <c r="B4" s="127" t="str">
        <f>IFERROR(VLOOKUP(D4,DB!A:K,11,0),"")</f>
        <v>R4</v>
      </c>
      <c r="C4" s="128">
        <v>1</v>
      </c>
      <c r="D4" s="129" t="s">
        <v>35003</v>
      </c>
      <c r="E4" s="104" t="s">
        <v>38964</v>
      </c>
      <c r="F4" s="131">
        <v>45939.505787037036</v>
      </c>
      <c r="G4" s="132">
        <f ca="1">IFERROR(NOW()-F4,"")</f>
        <v>2.2931597224669531E-2</v>
      </c>
      <c r="H4" s="131">
        <v>45939.499722222223</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t="s">
        <v>38964</v>
      </c>
      <c r="F5" s="131"/>
      <c r="G5" s="132">
        <f ca="1">IFERROR(NOW()-F5,"")</f>
        <v>45939.528718634261</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t="s">
        <v>38964</v>
      </c>
      <c r="F6" s="131"/>
      <c r="G6" s="132">
        <f ca="1">IFERROR(NOW()-F6,"")</f>
        <v>45939.528718634261</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t="s">
        <v>38964</v>
      </c>
      <c r="F7" s="131"/>
      <c r="G7" s="132">
        <f ca="1">IFERROR(NOW()-F7,"")</f>
        <v>45939.528718634261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t="s">
        <v>38964</v>
      </c>
      <c r="F8" s="131"/>
      <c r="G8" s="132">
        <f ca="1">IFERROR(NOW()-F8,"")</f>
        <v>45939.528718634261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t="s">
        <v>38964</v>
      </c>
      <c r="F9" s="131"/>
      <c r="G9" s="132">
        <f ca="1">IFERROR(NOW()-F9,"")</f>
        <v>45939.528718634261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8"/>
      <c r="E10" s="104" t="s">
        <v>38964</v>
      </c>
      <c r="F10" s="131"/>
      <c r="G10" s="132">
        <f ca="1">IFERROR(NOW()-F10,"")</f>
        <v>45939.528718634261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45939.528718634261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45939.528718634261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45939.528718634261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45939.528718634261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45939.528718634261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45939.528718634261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45939.528718634261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45939.528718634261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45939.528718634261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45939.528718634261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45939.528718634261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45939.528718634261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45939.528718634261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45939.528718634261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45939.528718634261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45939.528718634261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45939.528718634261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45939.528718634261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45939.528718634261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45939.528718634261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45939.528718634261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45939.528718634261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45939.528718634261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45939.528718634261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45939.528718634261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45939.528718634261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45939.528718634261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45939.528718634261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45939.528718634261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45939.528718634261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45939.528718634261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45939.528718634261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45939.528718634261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45939.528718634261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45939.528718634261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45939.528718634261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45939.528718634261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45939.528718634261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45939.528718634261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45939.528718634261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45939.528718634261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45939.528718634261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45939.528718634261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45939.528718634261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45939.528718634261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45939.528718634261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45939.528718634261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45939.528718634261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45939.528718634261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45939.528718634261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45939.528718634261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45939.528718634261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45939.528718634261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45939.528718634261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45939.528718634261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45939.528718634261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45939.528718634261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45939.528718634261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45939.528718634261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45939.528718634261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45939.528718634261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45939.528718634261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45939.528718634261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45939.528718634261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45939.528718634261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45939.528718634261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45939.528718634261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45939.528718634261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45939.528718634261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45939.528718634261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45939.528718634261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45939.528718634261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45939.528718634261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45939.528718634261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45939.528718634261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45939.528718634261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45939.528718634261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45939.528718634261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45939.528718634261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45939.528718634261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45939.528718634261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45939.528718634261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45939.528718634261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45939.528718634261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45939.528718634261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45939.528718634261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45939.528718634261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45939.528718634261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45939.528718634261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45939.528718634261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45939.528718634261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45939.528718634261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45939.528718634261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45939.528718634261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45939.528718634261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45939.528718634261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45939.528718634261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45939.528718634261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45939.528718634261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45939.528718634261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45939.528718634261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45939.528718634261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45939.528718634261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45939.528718634261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45939.528718634261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45939.528718634261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45939.528718634261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45939.528718634261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45939.528718634261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45939.528718634261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45939.528718634261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45939.528718634261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45939.528718634261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45939.528718634261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45939.528718634261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45939.528718634261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45939.528718634261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45939.528718634261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45939.528718634261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45939.528718634261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45939.528718634261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45939.528718634261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45939.528718634261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45939.528718634261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45939.528718634261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45939.528718634261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45939.528718634261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45939.528718634261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45939.528718634261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45939.528718634261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45939.528718634261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45939.528718634261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45939.528718634261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45939.528718634261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45939.528718634261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45939.528718634261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45939.528718634261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45939.528718634261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45939.528718634261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45939.528718634261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45939.528718634261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45939.528718634261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45939.528718634261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45939.528718634261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45939.528718634261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45939.528718634261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45939.528718634261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45939.528718634261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45939.528718634261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45939.528718634261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45939.528718634261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45939.528718634261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45939.528718634261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45939.528718634261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45939.528718634261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45939.528718634261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45939.528718634261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45939.528718634261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45939.528718634261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45939.528718634261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45939.528718634261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45939.528718634261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45939.528718634261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45939.528718634261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45939.528718634261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45939.528718634261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45939.528718634261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45939.528718634261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45939.528718634261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45939.528718634261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45939.528718634261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45939.528718634261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45939.528718634261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45939.528718634261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45939.528718634261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45939.528718634261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45939.528718634261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45939.528718634261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45939.528718634261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45939.528718634261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45939.528718634261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45939.528718634261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45939.528718634261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45939.528718634261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45939.528718634261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45939.528718634261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45939.528718634261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45939.528718634261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45939.528718634261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45939.528718634261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45939.528718634261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45939.528718634261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45939.528718634261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45939.528718634261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45939.528718634261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45939.528718634261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45939.528718634261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45939.528718634261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45939.528718634261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45939.528718634261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45939.528718634261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45939.528718634261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45939.528718634261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45939.528718634261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45939.528718634261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45939.528718634261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45939.528718634261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45939.528718634261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45939.528718634261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45939.528718634261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45939.528718634261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45939.528718634261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45939.528718634261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45939.528718634261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45939.528718634261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45939.528718634261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45939.528718634261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45939.528718634261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45939.528718634261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45939.528718634261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45939.528718634261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45939.528718634261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45939.528718634261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45939.528718634261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45939.528718634261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45939.528718634261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45939.528718634261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45939.528718634261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45939.528718634261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45939.528718634261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45939.528718634261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45939.528718634261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45939.528718634261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45939.528718634261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45939.528718634261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45939.528718634261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45939.528718634261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45939.528718634261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45939.528718634261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45939.528718634261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45939.528718634261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45939.528718634261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45939.528718634261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45939.528718634261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45939.528718634261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45939.528718634261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45939.528718634261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45939.528718634261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45939.528718634261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45939.528718634261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45939.528718634261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45939.528718634261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45939.528718634261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45939.528718634261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45939.528718634261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45939.528718634261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45939.528718634261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45939.528718634261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45939.528718634261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45939.528718634261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45939.528718634261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45939.528718634261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45939.528718634261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45939.528718634261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45939.528718634261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45939.528718634261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45939.528718634261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45939.528718634261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45939.528718634261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45939.528718634261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45939.528718634261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45939.528718634261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45939.528718634261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45939.528718634261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45939.528718634261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45939.528718634261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45939.528718634261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45939.528718634261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45939.528718634261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45939.528718634261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45939.528718634261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45939.528718634261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45939.528718634261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45939.528718634261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45939.528718634261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45939.528718634261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45939.528718634261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45939.528718634261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45939.528718634261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45939.528718634261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45939.528718634261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45939.528718634261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45939.528718634261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45939.528718634261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45939.528718634261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45939.528718634261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45939.528718634261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45939.528718634261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45939.528718634261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45939.528718634261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45939.528718634261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45939.528718634261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45939.528718634261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45939.528718634261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45939.528718634261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45939.528718634261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45939.528718634261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45939.528718634261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45939.528718634261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45939.528718634261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45939.528718634261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45939.528718634261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45939.528718634261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45939.528718634261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45939.528718634261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45939.528718634261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45939.528718634261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45939.528718634261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45939.528718634261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45939.528718634261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45939.528718634261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45939.528718634261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45939.528718634261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45939.528718634261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45939.528718634261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45939.528718634261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45939.528718634261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45939.528718634261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45939.528718634261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45939.528718634261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45939.528718634261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45939.528718634261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45939.528718634261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45939.528718634261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45939.528718634261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45939.528718634261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45939.528718634261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45939.528718634261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45939.528718634261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45939.528718634261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45939.528718634261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45939.528718634261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45939.528718634261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45939.528718634261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45939.528718634261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45939.528718634261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45939.528718634261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45939.528718634261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45939.528718634261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45939.528718634261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45939.528718634261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45939.528718634261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45939.528718634261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45939.528718634261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45939.528718634261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45939.528718634261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45939.528718634261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45939.528718634261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45939.528718634261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45939.528718634261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45939.528718634261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45939.528718634261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45939.528718634261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45939.528718634261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45939.528718634261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45939.528718634261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45939.528718634261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45939.528718634261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45939.528718634261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45939.528718634261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45939.528718634261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45939.528718634261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45939.528718634261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45939.528718634261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45939.528718634261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45939.528718634261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45939.528718634261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45939.528718634261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45939.528718634261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45939.528718634261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45939.528718634261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45939.528718634261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45939.528718634261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45939.528718634261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45939.528718634261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45939.528718634261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45939.528718634261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45939.528718634261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45939.528718634261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45939.528718634261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45939.528718634261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45939.528718634261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45939.528718634261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45939.528718634261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45939.528718634261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45939.528718634261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45939.528718634261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45939.528718634261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45939.528718634261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45939.528718634261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45939.528718634261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45939.528718634261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45939.528718634261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45939.528718634261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45939.528718634261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45939.528718634261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45939.528718634261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45939.528718634261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45939.528718634261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45939.528718634261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45939.528718634261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45939.528718634261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45939.528718634261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45939.528718634261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45939.528718634261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45939.528718634261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45939.528718634261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45939.528718634261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45939.528718634261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45939.528718634261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45939.528718634261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45939.528718634261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45939.528718634261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45939.528718634261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45939.528718634261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45939.528718634261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45939.528718634261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45939.528718634261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45939.528718634261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45939.528718634261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45939.528718634261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45939.528718634261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45939.528718634261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45939.528718634261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45939.528718634261</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45939.528718634261</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45939.528718634261</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45939.528718634261</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45939.528718634261</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45939.528718634261</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45939.528718634261</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45939.528718634261</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45939.528718634261</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45939.528718634261</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47.696658217588265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7">
        <f t="shared" ref="G3" ca="1" si="0">IFERROR(NOW()-F3,"")</f>
        <v>13.33984108795994</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45939.528718402777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45939.528718402777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45939.528718402777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45939.528718402777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45939.528718402777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45939.528718402777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45939.528718402777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45939.528718402777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45939.528718402777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45939.528718402777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45939.528718402777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45939.528718402777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45939.528718402777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45939.528718402777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45939.528718402777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45939.528718402777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45939.528718402777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45939.528718402777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45939.528718402777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45939.528718402777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45939.528718402777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45939.528718402777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45939.528718402777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45939.528718402777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45939.528718402777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45939.528718402777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45939.528718402777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45939.528718402777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45939.528718402777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45939.528718402777</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45939.528718402777</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45939.528718402777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45939.528718402777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45939.528718402777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45939.528718402777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45939.528718402777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45939.528718402777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45939.528718402777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45939.528718402777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45939.528718402777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45939.528718402777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45939.528718402777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45939.528718402777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45939.528718402777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45939.528718402777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45939.528718402777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45939.528718402777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45939.528718402777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45939.528718402777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45939.528718402777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45939.528718402777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45939.528718402777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45939.528718402777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45939.528718402777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45939.528718402777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45939.528718402777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45939.528718402777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45939.528718402777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45939.528718402777</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45939.528718402777</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45939.528718402777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45939.528718402777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45939.528718402777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45939.528718402777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45939.528718402777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45939.528718402777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45939.528718402777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45939.528718402777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45939.528718402777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45939.528718402777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45939.528718402777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45939.528718402777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45939.528718402777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45939.528718402777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45939.528718402777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45939.528718402777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45939.528718402777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45939.528718402777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45939.528718402777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45939.528718402777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45939.528718402777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45939.528718402777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45939.528718402777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45939.528718402777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45939.528718402777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45939.528718402777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45939.528718402777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45939.528718402777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45939.528718402777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45939.528718402777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45939.528718402777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45939.528718402777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45939.528718402777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45939.528718402777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45939.528718402777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45939.528718402777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45939.528718402777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45939.528718402777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45939.528718402777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45939.528718402777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45939.528718402777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45939.528718402777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45939.528718402777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45939.528718402777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45939.528718402777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45939.528718402777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45939.528718402777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45939.528718402777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45939.528718402777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45939.528718402777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45939.528718402777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45939.528718402777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45939.528718402777</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45939.528718402777</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tabSelected="1"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12.755871412038687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8.8880671297374647E-2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5.6477464120398508</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4.5864732638874557</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9.3776273148250766E-2</v>
      </c>
      <c r="H6" s="154">
        <v>45937.667847222219</v>
      </c>
      <c r="I6" s="149" t="str">
        <f>IFERROR(VLOOKUP(D6,DB!A:F,6,0),"")</f>
        <v>SCECO</v>
      </c>
      <c r="J6" s="149" t="str">
        <f>IFERROR(VLOOKUP(D6,DB!A:G,7,0),"")</f>
        <v>Weak</v>
      </c>
      <c r="K6" s="155" t="s">
        <v>39072</v>
      </c>
      <c r="L6" s="149" t="str">
        <f>IFERROR(VLOOKUP(D6,DB!A:I,9,0),"")</f>
        <v>Latis</v>
      </c>
    </row>
    <row r="7" spans="1:16383" ht="31.5" customHeight="1">
      <c r="A7" s="160" t="s">
        <v>39073</v>
      </c>
      <c r="B7" s="160" t="str">
        <f>IFERROR(VLOOKUP(D7,DB!A:K,11,0),"")</f>
        <v>R6</v>
      </c>
      <c r="C7" s="149">
        <v>1</v>
      </c>
      <c r="D7" s="149" t="s">
        <v>33325</v>
      </c>
      <c r="E7" s="160" t="s">
        <v>38964</v>
      </c>
      <c r="F7" s="160"/>
      <c r="G7" s="151">
        <f ca="1">IFERROR(NOW()-F7,"-")</f>
        <v>45939.528718402777</v>
      </c>
      <c r="H7" s="165">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45939.528718402777</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45939.528718402777</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45939.528718402777</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45939.528718402777</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45939.528718402777</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45939.528718402777</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45939.528718402777</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45939.528718402777</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45939.528718402777</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45939.528718402777</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45939.528718402777</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45939.528718402777</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45939.528718402777</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45939.528718402777</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45939.528718402777</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45939.528718402777</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45939.528718402777</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45939.528718402777</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45939.528718402777</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45939.528718402777</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45939.528718402777</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45939.528718402777</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45939.528718402777</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45939.528718402777</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45939.528718634261</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45939.528718634261</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45939.528718634261</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45939.528718634261</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45939.528718634261</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45939.528718634261</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45939.528718634261</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45939.528718634261</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45939.528718634261</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45939.528718634261</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45939.528718634261</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45939.528718634261</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45939.528718634261</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45939.528718634261</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45939.528718634261</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45939.528718634261</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45939.528718634261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45939.528718634261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45939.528718634261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45939.528718634261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45939.528718634261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45939.528718634261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45939.528718634261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45939.528718634261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45939.528718634261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45939.528718634261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45939.528718634261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45939.528718634261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45939.528718634261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45939.528718634261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45939.528718634261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45939.528718634261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45939.528718634261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45939.528718634261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45939.528718634261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45939.528718634261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45939.528718634261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45939.528718634261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45939.528718634261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45939.528718634261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45939.528718634261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45939.528718634261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45939.528718634261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45939.528718634261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45939.528718634261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45939.528718634261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45939.528718634261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45939.528718634261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45939.528718634261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45939.528718634261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45939.528718634261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45939.528718634261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45939.528718634261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45939.528718634261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45939.528718634261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45939.528718634261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45939.528718634261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45939.528718634261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45939.528718634261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45939.528718634261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45939.528718634261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45939.528718634261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45939.528718634261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45939.528718634261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45939.528718634261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45939.528718634261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45939.528718634261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45939.528718634261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45939.528718634261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45939.528718634261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45939.528718634261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45939.528718634261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45939.528718634261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45939.528718634261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45939.528718634261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45939.528718634261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45939.528718634261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45939.528718634261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45939.528718634261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45939.528718634261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45939.528718634261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45939.528718634261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45939.528718634261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45939.528718634261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45939.528718634261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45939.528718634261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45939.528718634261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45939.528718634261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45939.528718634261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45939.528718634261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45939.528718634261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45939.528718634261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45939.528718634261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45939.528718634261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45939.528718634261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45939.528718634261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45939.528718634261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45939.528718634261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45939.528718634261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45939.528718634261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45939.528718634261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45939.528718634261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45939.528718634261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45939.528718634261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45939.528718634261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45939.528718634261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45939.528718634261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45939.528718634261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45939.528718634261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45939.528718634261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45939.528718634261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45939.528718634261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45939.528718634261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45939.528718634261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45939.528718634261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45939.528718634261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45939.528718634261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45939.528718634261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45939.528718634261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45939.528718634261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45939.528718634261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45939.528718634261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45939.528718634261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45939.528718634261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45939.528718634261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45939.528718634261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45939.528718634261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45939.528718634261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45939.528718634261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45939.528718634261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45939.528718634261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45939.528718634261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45939.528718634261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45939.528718634261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45939.528718634261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45939.528718634261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45939.528718634261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45939.528718634261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45939.528718634261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45939.528718634261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45939.528718634261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45939.528718634261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45939.528718634261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45939.528718634261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45939.528718634261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45939.528718634261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45939.528718634261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45939.528718634261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45939.528718634261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45939.528718634261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45939.528718634261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45939.528718634261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45939.528718634261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45939.528718634261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45939.528718634261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45939.528718634261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45939.528718634261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45939.528718634261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45939.528718634261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45939.528718634261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45939.528718634261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45939.528718634261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45939.528718634261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45939.528718634261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45939.528718634261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45939.528718634261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45939.528718634261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45939.528718634261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45939.528718634261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45939.528718634261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45939.528718634261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45939.528718634261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45939.528718634261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45939.528718634261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45939.528718634261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45939.528718634261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45939.528718634261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45939.528718634261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45939.528718634261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45939.528718634261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45939.528718634261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45939.528718634261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45939.528718634261</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