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26" documentId="13_ncr:1_{F6CB121F-512D-4AA6-A0C1-0FB36C537598}" xr6:coauthVersionLast="47" xr6:coauthVersionMax="47" xr10:uidLastSave="{CBCE6C79-530E-467C-A593-C34F6A348426}"/>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<sst xmlns="http://schemas.openxmlformats.org/spreadsheetml/2006/main" count="178590" uniqueCount="39080">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</sst>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286.08209641203575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5.5867837962941849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45949.030522222223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45949.030522222223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45949.030522222223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45949.030522222223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45949.030522222223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45949.030522222223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45949.030522222223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45949.030522222223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45949.030522222223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45949.030522222223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45949.030522222223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45949.030522222223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45949.030522222223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45949.030522222223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45949.030522222223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45949.030522222223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45949.030522222223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45949.030522222223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45949.030522222223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45949.030522222223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45949.030522222223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45949.030522222223</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45949.030522222223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45949.030522222223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45949.030522222223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45949.030522222223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45949.030522222223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45949.030522222223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45949.030522222223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45949.030522222223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45949.030522222223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45949.030522222223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45949.030522222223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45949.030522222223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45949.030522222223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45949.030522222223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45949.030522222223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45949.030522222223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45949.030522222223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45949.030522222223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45949.030522222223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45949.030522222223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45949.030522222223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45949.030522222223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45949.030522222223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45949.030522222223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45949.030522222223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45949.030522222223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45949.030522222223</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45949.030522222223</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45949.030522222223</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45949.030522222223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45949.030522222223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45949.030522222223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45949.030522222223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45949.030522222223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45949.030522222223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45949.030522222223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45949.030522222223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45949.030522222223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45949.030522222223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45949.030522222223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45949.030522222223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45949.030522222223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45949.030522222223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45949.030522222223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45949.030522222223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45949.030522222223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45949.030522222223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45949.030522222223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45949.030522222223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45949.030522222223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45949.030522222223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45949.030522222223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45949.030522222223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45949.030522222223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45949.030522222223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45949.030522222223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45949.030522222223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45949.030522222223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45949.030522222223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45949.030522222223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45949.030522222223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45949.030522222223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45949.030522222223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45949.030522222223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45949.030522222223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45949.030522222223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45949.030522222223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45949.030522222223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45949.030522222223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45949.030522222223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45949.030522222223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45949.030522222223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45949.030522222223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45949.030522222223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45949.030522222223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45949.030522222223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45949.030522222223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45949.030522222223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45949.030522222223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45949.030522222223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45949.030522222223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45949.030522222223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45949.030522222223</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45949.030522222223</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142.30343900463049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124.03068437500042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4.5347468749969266</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45949.030522337962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45949.030522337962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45949.030522337962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45949.030522337962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45949.030522337962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45949.030522337962</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45949.030522337962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45949.030522337962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45949.030522337962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45949.030522337962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45949.030522337962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45949.030522337962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45949.030522337962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45949.030522337962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45949.030522337962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45949.030522337962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45949.030522337962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45949.030522337962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45949.030522337962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45949.030522337962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45949.030522337962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45949.030522337962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45949.030522337962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45949.030522337962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45949.030522337962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45949.030522337962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45949.030522337962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45949.030522337962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45949.030522337962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45949.030522337962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45949.030522337962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45949.030522337962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45949.030522337962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45949.030522337962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45949.030522337962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45949.030522337962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45949.030522337962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45949.030522337962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45949.030522337962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45949.030522337962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45949.030522337962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45949.030522337962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45949.030522337962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45949.030522337962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45949.030522337962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45949.030522337962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45949.030522337962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45949.030522337962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45949.030522337962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45949.030522337962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45949.030522337962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45949.030522337962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45949.030522337962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45949.030522337962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45949.030522337962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45949.030522337962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45949.030522337962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45949.030522337962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45949.030522337962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45949.030522337962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45949.030522337962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45949.030522337962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45949.030522337962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45949.030522337962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45949.030522337962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45949.030522337962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45949.030522337962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45949.030522337962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45949.030522337962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45949.030522337962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45949.030522337962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45949.030522337962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45949.030522337962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45949.030522337962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45949.030522337962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45949.030522337962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45949.030522337962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45949.030522337962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45949.030522337962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45949.030522337962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45949.030522337962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45949.030522337962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45949.030522337962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45949.030522337962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45949.030522337962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45949.030522337962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45949.030522337962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45949.030522337962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45949.030522337962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45949.030522337962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45949.030522337962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45949.030522337962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45949.030522337962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45949.030522337962</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45949.030522337962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45949.030522337962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45949.030522337962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45949.030522337962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45949.030522337962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45949.030522337962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45949.030522337962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45949.030522337962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45949.030522337962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45949.030522337962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45949.030522337962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45949.030522337962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45949.030522337962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45949.030522337962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45949.030522337962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45949.030522337962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45949.030522337962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45949.030522337962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45949.030522337962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45949.030522337962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45949.030522337962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45949.030522337962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45949.030522337962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45949.030522337962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45949.030522337962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45949.030522337962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45949.030522337962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45949.030522337962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45949.030522337962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45949.030522337962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45949.030522337962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45949.030522337962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45949.030522337962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45949.030522337962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45949.030522337962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45949.030522337962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45949.030522337962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45949.030522337962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45949.030522337962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45949.030522337962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45949.030522337962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45949.030522337962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45949.030522337962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45949.030522337962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45949.030522337962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45949.030522337962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45949.030522337962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45949.030522337962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45949.030522337962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45949.030522337962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45949.030522337962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45949.030522337962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45949.030522337962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45949.030522337962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45949.030522337962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45949.030522337962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45949.030522337962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45949.030522337962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45949.030522337962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45949.030522337962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45949.030522337962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45949.030522337962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45949.030522337962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45949.030522337962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45949.030522337962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45949.030522337962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45949.030522337962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45949.030522337962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45949.030522337962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45949.030522337962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45949.030522337962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45949.030522337962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45949.030522337962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45949.030522337962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45949.030522337962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45949.030522337962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45949.030522337962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45949.030522337962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45949.030522337962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45949.030522337962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45949.030522337962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45949.030522337962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45949.030522337962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45949.030522337962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45949.030522337962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45949.030522337962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45949.030522337962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45949.030522337962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45949.030522337962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45949.030522337962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45949.030522337962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45949.030522337962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45949.030522337962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45949.030522337962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45949.030522337962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45949.030522337962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45949.030522337962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45949.030522337962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45949.030522337962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45949.030522337962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45949.030522337962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45949.030522337962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45949.030522337962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45949.030522337962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45949.030522337962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45949.030522337962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45949.030522337962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45949.030522337962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45949.030522337962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45949.030522337962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45949.030522337962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45949.030522337962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45949.030522337962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45949.030522337962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45949.030522337962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45949.030522337962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45949.030522337962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45949.030522337962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45949.030522337962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45949.030522337962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45949.030522337962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45949.030522337962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45949.030522337962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45949.030522337962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45949.030522337962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45949.030522337962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45949.030522337962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45949.030522337962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45949.030522337962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45949.030522337962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45949.030522337962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45949.030522337962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45949.030522337962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45949.030522337962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45949.030522337962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45949.030522337962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45949.030522337962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45949.030522337962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45949.030522337962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45949.030522337962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45949.030522337962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45949.030522337962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45949.030522337962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45949.030522337962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45949.030522337962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45949.030522337962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45949.030522337962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45949.030522337962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45949.030522337962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45949.030522337962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45949.030522337962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45949.030522337962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45949.030522337962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45949.030522337962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45949.030522337962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45949.030522337962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45949.030522337962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45949.030522337962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45949.030522337962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45949.030522337962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45949.030522337962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45949.030522337962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45949.030522337962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45949.030522337962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45949.030522337962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45949.030522337962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45949.030522337962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45949.030522337962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45949.030522337962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45949.030522337962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45949.030522337962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45949.030522337962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45949.030522337962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45949.030522337962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45949.030522337962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45949.030522337962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45949.030522337962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45949.030522337962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45949.030522337962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45949.030522337962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45949.030522337962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45949.030522337962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45949.030522337962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45949.030522337962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45949.030522337962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45949.030522337962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45949.030522337962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45949.030522337962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45949.030522337962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45949.030522337962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45949.030522337962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45949.030522337962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45949.030522337962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45949.030522337962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45949.030522337962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45949.030522337962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45949.030522337962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45949.030522337962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45949.030522337962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45949.030522337962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45949.030522337962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45949.030522337962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45949.030522337962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45949.030522337962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45949.030522337962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45949.030522337962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45949.030522337962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45949.030522337962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45949.030522337962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45949.030522337962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45949.030522337962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45949.030522337962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45949.030522337962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45949.030522337962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45949.030522337962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45949.030522337962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45949.030522337962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45949.030522337962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45949.030522337962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45949.030522337962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45949.030522337962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45949.030522337962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45949.030522337962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45949.030522337962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45949.030522337962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45949.030522337962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45949.030522337962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45949.030522337962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45949.030522337962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45949.030522337962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45949.030522337962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45949.030522337962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45949.030522337962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45949.030522337962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45949.030522337962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45949.030522337962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45949.030522337962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45949.030522337962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45949.030522337962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45949.030522337962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45949.030522337962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45949.030522337962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45949.030522337962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45949.030522337962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45949.030522337962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45949.030522337962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45949.030522337962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45949.030522337962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45949.030522337962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45949.030522337962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45949.030522337962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45949.030522337962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45949.030522337962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45949.030522337962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45949.030522337962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45949.030522337962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45949.030522337962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45949.030522337962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45949.030522337962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45949.030522337962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45949.030522337962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45949.030522337962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45949.030522337962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45949.030522337962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45949.030522337962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45949.030522337962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45949.030522337962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45949.030522337962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45949.030522337962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45949.030522337962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45949.030522337962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45949.030522337962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45949.030522337962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45949.030522337962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45949.030522337962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45949.030522337962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45949.030522337962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45949.030522337962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45949.030522337962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45949.030522337962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45949.030522337962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45949.030522337962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45949.030522337962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45949.030522337962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45949.030522337962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45949.030522337962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45949.030522337962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45949.030522337962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45949.030522337962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45949.030522337962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45949.030522337962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45949.030522337962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45949.030522337962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45949.030522337962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45949.030522337962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45949.030522337962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45949.030522337962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45949.030522337962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45949.030522337962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45949.030522337962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45949.030522337962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45949.030522337962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45949.030522337962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45949.030522337962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45949.030522337962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45949.030522337962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45949.030522337962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45949.030522337962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45949.030522337962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45949.030522337962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45949.030522337962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45949.030522337962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45949.030522337962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45949.030522337962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45949.030522337962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45949.030522337962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45949.030522337962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45949.030522337962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45949.030522337962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45949.030522337962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45949.030522337962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45949.030522337962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45949.030522337962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45949.030522337962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45949.030522337962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45949.030522337962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45949.030522337962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45949.030522337962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45949.030522337962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45949.030522337962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45949.030522337962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45949.030522337962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45949.030522337962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45949.030522337962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45949.030522337962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45949.030522337962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45949.030522337962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45949.030522337962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45949.030522337962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45949.030522337962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45949.030522337962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45949.030522337962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45949.030522337962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45949.030522337962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45949.030522337962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45949.030522337962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45949.030522337962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45949.030522337962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45949.030522337962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45949.030522337962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45949.030522337962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45949.030522337962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45949.030522337962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45949.030522337962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45949.030522337962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45949.030522337962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45949.030522337962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45949.030522337962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45949.030522337962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45949.030522337962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45949.030522337962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45949.030522337962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45949.030522337962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45949.030522337962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45949.030522337962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45949.030522337962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45949.030522337962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45949.030522337962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45949.030522337962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45949.030522337962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45949.030522337962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45949.030522337962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45949.030522337962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45949.030522337962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45949.030522337962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45949.030522337962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45949.030522337962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45949.030522337962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45949.030522337962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45949.030522337962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45949.030522337962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45949.030522337962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45949.030522337962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45949.030522337962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45949.030522337962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45949.030522337962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45949.030522337962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45949.030522337962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45949.030522337962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45949.030522337962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45949.030522337962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45949.030522337962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45949.030522337962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45949.030522337962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45949.030522337962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45949.030522337962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45949.030522337962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45949.030522337962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45949.030522337962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45949.030522337962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45949.030522337962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45949.030522337962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45949.030522337962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45949.030522337962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45949.030522337962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45949.030522337962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45949.030522337962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45949.030522337962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45949.030522337962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45949.030522337962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45949.030522337962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45949.030522337962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45949.030522337962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45949.030522337962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45949.030522337962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45949.030522337962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45949.030522337962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45949.030522337962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45949.030522337962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45949.030522337962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45949.030522337962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45949.030522337962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45949.030522337962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45949.030522337962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45949.030522337962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45949.030522337962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45949.030522337962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45949.030522337962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45949.030522337962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45949.030522337962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45949.030522337962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45949.030522337962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45949.030522337962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45949.030522337962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45949.030522337962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45949.030522337962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45949.030522337962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45949.030522337962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45949.030522337962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45949.030522337962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45949.030522337962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45949.030522337962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45949.030522337962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45949.030522337962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45949.030522337962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45949.030522337962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45949.030522337962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45949.030522337962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45949.030522337962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45949.030522337962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45949.030522337962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45949.030522337962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45949.030522337962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45949.030522337962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45949.030522337962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45949.030522337962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45949.030522337962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45949.030522337962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45949.030522337962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45949.030522337962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45949.030522337962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45949.030522337962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45949.030522337962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45949.030522337962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45949.030522337962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45949.030522337962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45949.030522337962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45949.030522337962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45949.030522337962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45949.030522337962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45949.030522337962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45949.030522337962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45949.030522337962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45949.030522337962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45949.030522337962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45949.030522337962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45949.030522337962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45949.030522337962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45949.030522337962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45949.030522337962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45949.030522337962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45949.030522337962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45949.030522337962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45949.030522337962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45949.030522337962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45949.030522337962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45949.030522337962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45949.030522337962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45949.030522337962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45949.030522337962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45949.030522337962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45949.030522337962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45949.030522337962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45949.030522337962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45949.030522337962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45949.030522337962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45949.030522337962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45949.030522337962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45949.030522337962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45949.030522337962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45949.030522337962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45949.030522337962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45949.030522337962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45949.030522337962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45949.030522337962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45949.030522337962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45949.030522337962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45949.030522337962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45949.030522337962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45949.030522337962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45949.030522337962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45949.030522337962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45949.030522337962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45949.030522337962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45949.030522337962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45949.030522337962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45949.030522337962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45949.030522337962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45949.030522337962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45949.030522337962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45949.030522337962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45949.030522337962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45949.030522337962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45949.030522337962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45949.030522337962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45949.030522337962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45949.030522337962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45949.030522337962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45949.030522337962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45949.030522337962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45949.030522337962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45949.030522337962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45949.030522337962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45949.030522337962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45949.030522337962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45949.030522337962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45949.030522337962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45949.030522337962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45949.030522337962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45949.030522337962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45949.030522337962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45949.030522337962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45949.030522337962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45949.030522337962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45949.030522337962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45949.030522337962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45949.030522337962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45949.030522337962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45949.030522337962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45949.030522337962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45949.030522337962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45949.030522337962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45949.030522337962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45949.030522337962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45949.030522337962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45949.030522337962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45949.030522337962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45949.030522337962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45949.030522337962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45949.030522337962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45949.030522337962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45949.030522337962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45949.030522337962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45949.030522337962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45949.030522337962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45949.030522337962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45949.030522337962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45949.030522337962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45949.030522337962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45949.030522337962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45949.030522337962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45949.030522337962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45949.030522337962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45949.030522337962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45949.030522337962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45949.030522337962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45949.030522337962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45949.030522337962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45949.030522337962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45949.030522337962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45949.030522337962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45949.030522337962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45949.030522337962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45949.030522337962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45949.030522337962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45949.030522337962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45949.030522337962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45949.030522337962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45949.030522337962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45949.030522337962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45949.030522337962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45949.030522337962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45949.030522337962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45949.030522337962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45949.030522337962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45949.030522337962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45949.030522337962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45949.030522337962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45949.030522337962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45949.030522337962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45949.030522337962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45949.030522337962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45949.030522337962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45949.030522337962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45949.030522337962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45949.030522337962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45949.030522337962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45949.030522337962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45949.030522337962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45949.030522337962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45949.030522337962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45949.030522337962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45949.030522337962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45949.030522337962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45949.030522337962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45949.030522337962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45949.030522337962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45949.030522337962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45949.030522337962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45949.030522337962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45949.030522337962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45949.030522337962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45949.030522337962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45949.030522337962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45949.030522337962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45949.030522337962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45949.030522337962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45949.030522337962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45949.030522337962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45949.030522337962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45949.030522337962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45949.030522337962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45949.030522337962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45949.030522337962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45949.030522337962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45949.030522337962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45949.030522337962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45949.030522337962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45949.030522337962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45949.030522337962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45949.030522337962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45949.030522337962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45949.030522337962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45949.030522337962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45949.030522337962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45949.030522337962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45949.030522337962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45949.030522337962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45949.030522337962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45949.030522337962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45949.030522337962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45949.030522337962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45949.030522337962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45949.030522337962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45949.030522337962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45949.030522337962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45949.030522337962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45949.030522337962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45949.030522337962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45949.030522337962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45949.030522337962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45949.030522337962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45949.030522337962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45949.030522337962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45949.030522337962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45949.030522337962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45949.030522337962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45949.030522337962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45949.030522337962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45949.030522337962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45949.030522337962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45949.030522337962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45949.030522337962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45949.030522337962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45949.030522337962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45949.030522337962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45949.030522337962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45949.030522337962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45949.030522337962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45949.030522337962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45949.030522337962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45949.030522337962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45949.030522337962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45949.030522337962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45949.030522337962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45949.030522337962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45949.030522337962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45949.030522337962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45949.030522337962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45949.030522337962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45949.030522337962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45949.030522337962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45949.030522337962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45949.030522337962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45949.030522337962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45949.030522337962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45949.030522337962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45949.030522337962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45949.030522337962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45949.030522337962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45949.030522337962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45949.030522337962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45949.030522337962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45949.030522337962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45949.030522337962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45949.030522337962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45949.030522337962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45949.030522337962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45949.030522337962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45949.030522337962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45949.030522337962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45949.030522337962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45949.030522337962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45949.030522337962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45949.030522337962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45949.030522337962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45949.030522337962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45949.030522337962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45949.030522337962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45949.030522337962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45949.030522337962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45949.030522337962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45949.030522337962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45949.030522337962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45949.030522337962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45949.030522337962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45949.030522337962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45949.030522337962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45949.030522337962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45949.030522337962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45949.030522337962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45949.030522337962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45949.030522337962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45949.030522337962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45949.030522337962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45949.030522337962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45949.030522337962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45949.030522337962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45949.030522337962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45949.030522337962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45949.030522337962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45949.030522337962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45949.030522337962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45949.030522337962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45949.030522337962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45949.030522337962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45949.030522337962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45949.030522337962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45949.030522337962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45949.030522337962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45949.030522337962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45949.030522337962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45949.030522337962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45949.030522337962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45949.030522337962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45949.030522337962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45949.030522337962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45949.030522337962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45949.030522337962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45949.030522337962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45949.030522337962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45949.030522337962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45949.030522337962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45949.030522337962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45949.030522337962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45949.030522337962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45949.030522337962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45949.030522337962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45949.030522337962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45949.030522337962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45949.030522337962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45949.030522337962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45949.030522337962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45949.030522337962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45949.030522337962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45949.030522337962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45949.030522337962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45949.030522337962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45949.030522337962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45949.030522337962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45949.030522337962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45949.030522337962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45949.030522337962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45949.030522337962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45949.030522337962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45949.030522337962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45949.030522337962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45949.030522337962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45949.030522337962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45949.030522337962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45949.030522337962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45949.030522337962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45949.030522337962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45949.030522337962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45949.030522337962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45949.030522337962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45949.030522337962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45949.030522337962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45949.030522337962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45949.030522337962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45949.030522337962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45949.030522337962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45949.030522337962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45949.030522337962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45949.030522337962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45949.030522337962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45949.030522337962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45949.030522337962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45949.030522337962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45949.030522337962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45949.030522337962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45949.030522337962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45949.030522337962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45949.030522337962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45949.030522337962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45949.030522337962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45949.030522337962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45949.030522337962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45949.030522337962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45949.030522337962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45949.030522337962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45949.030522337962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45949.030522337962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45949.030522337962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45949.030522337962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45949.030522337962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45949.030522337962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45949.030522337962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45949.030522337962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45949.030522337962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45949.030522337962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45949.030522337962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45949.030522337962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45949.030522337962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45949.030522337962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45949.030522337962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45949.030522337962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45949.030522337962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45949.030522337962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45949.030522337962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45949.030522337962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45949.030522337962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45949.030522337962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45949.030522337962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45949.030522337962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45949.030522337962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45949.030522337962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45949.030522337962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45949.030522337962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45949.030522337962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45949.030522337962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45949.030522337962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45949.030522337962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45949.030522337962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45949.030522337962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45949.030522337962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45949.030522337962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45949.030522337962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45949.030522337962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45949.030522337962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45949.030522337962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45949.030522337962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45949.030522337962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45949.030522337962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45949.030522337962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45949.030522337962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45949.030522337962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45949.030522337962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45949.030522337962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45949.030522337962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45949.030522337962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45949.030522337962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45949.030522337962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45949.030522337962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45949.030522337962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45949.030522337962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45949.030522337962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45949.030522337962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45949.030522337962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45949.030522337962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45949.030522337962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45949.030522337962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45949.030522337962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45949.030522337962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45949.030522337962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45949.030522337962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45949.030522337962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45949.030522337962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45949.030522337962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45949.030522337962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45949.030522337962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45949.030522337962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45949.030522337962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45949.030522337962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45949.030522337962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45949.030522337962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45949.030522337962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45949.030522337962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45949.030522337962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45949.030522337962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45949.030522337962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45949.030522337962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45949.030522337962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45949.030522337962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45949.030522337962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45949.030522337962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45949.030522337962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45949.030522337962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45949.030522337962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45949.030522337962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45949.030522337962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45949.030522337962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45949.030522337962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45949.030522337962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45949.030522337962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45949.030522337962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45949.030522337962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45949.030522337962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45949.030522337962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45949.030522337962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45949.030522337962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45949.030522337962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45949.030522337962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45949.030522337962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45949.030522337962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45949.030522337962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45949.030522337962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45949.030522337962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45949.030522337962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45949.030522337962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45949.030522337962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45949.030522337962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45949.030522337962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45949.030522337962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45949.030522337962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45949.030522337962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45949.030522337962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45949.030522337962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45949.030522337962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45949.030522337962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45949.030522337962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45949.030522337962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45949.030522337962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45949.030522337962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45949.030522337962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45949.030522337962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45949.030522337962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45949.030522337962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45949.030522337962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45949.030522337962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45949.030522337962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45949.030522337962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45949.030522337962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45949.030522337962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45949.030522337962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45949.030522337962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45949.030522337962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45949.030522337962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45949.030522337962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45949.030522337962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45949.030522337962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45949.030522337962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45949.030522337962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45949.030522337962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45949.030522337962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45949.030522337962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45949.030522337962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45949.030522337962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45949.030522337962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45949.030522337962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45949.030522337962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45949.030522337962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45949.030522337962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45949.030522337962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45949.030522337962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45949.030522337962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45949.030522337962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45949.030522337962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45949.030522337962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45949.030522337962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45949.030522337962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45949.030522337962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45949.030522337962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45949.030522337962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45949.030522337962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45949.030522337962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45949.030522337962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45949.030522337962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45949.030522337962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45949.030522337962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45949.030522337962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45949.030522337962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45949.030522337962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45949.030522337962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45949.030522337962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45949.030522337962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45949.030522337962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45949.030522337962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45949.030522337962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45949.030522337962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45949.030522337962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45949.030522337962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45949.030522337962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45949.030522337962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45949.030522337962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45949.030522337962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45949.030522337962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45949.030522337962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45949.030522337962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45949.030522337962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45949.030522337962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45949.030522337962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45949.030522337962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45949.030522337962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45949.030522337962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45949.030522337962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45949.030522337962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45949.030522337962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45949.030522337962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45949.030522337962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45949.030522337962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45949.030522337962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45949.030522337962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45949.030522337962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45949.030522337962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45949.030522337962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45949.030522337962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45949.030522337962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45949.030522337962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45949.030522337962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45949.030522337962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45949.030522337962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45949.030522337962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45949.030522337962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45949.030522337962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45949.030522337962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45949.030522337962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45949.030522337962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45949.030522337962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45949.030522337962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45949.030522337962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45949.030522337962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45949.030522337962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45949.030522337962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45949.030522337962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45949.030522337962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45949.030522337962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45949.030522337962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45949.030522337962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45949.030522337962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45949.030522337962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45949.030522337962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45949.030522337962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45949.030522337962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45949.030522337962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45949.030522337962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45949.030522337962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45949.030522337962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45949.030522337962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45949.030522337962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45949.030522337962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45949.030522337962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45949.030522337962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45949.030522337962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45949.030522337962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45949.030522337962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45949.030522337962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45949.030522337962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45949.030522337962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45949.030522337962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45949.030522337962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45949.030522337962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45949.030522337962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45949.030522337962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45949.030522337962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45949.030522337962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45949.030522337962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45949.030522337962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45949.030522337962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45949.030522337962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45949.030522337962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45949.030522337962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45949.030522337962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45949.030522337962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45949.030522337962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45949.030522337962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45949.030522337962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45949.030522337962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45949.030522337962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45949.030522337962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45949.030522337962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45949.030522337962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45949.030522337962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45949.030522337962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45949.030522337962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45949.030522337962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45949.030522337962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45949.030522337962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45949.030522337962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45949.030522337962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45949.030522337962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45949.030522337962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45949.030522337962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45949.030522337962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45949.030522337962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45949.030522337962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45949.030522337962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45949.030522337962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45949.030522337962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45949.030522337962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45949.030522337962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45949.030522337962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45949.030522337962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45949.030522337962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45949.030522337962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45949.030522337962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45949.030522337962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45949.030522337962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45949.030522337962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45949.030522337962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45949.030522337962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45949.030522337962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45949.030522337962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45949.030522337962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45949.030522337962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45949.030522337962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45949.030522337962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45949.030522337962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45949.030522337962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45949.030522337962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45949.030522337962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45949.030522337962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45949.030522337962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45949.030522337962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45949.030522337962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45949.030522337962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45949.030522337962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45949.030522337962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45949.030522337962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45949.030522337962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45949.030522337962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45949.030522337962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45949.030522337962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45949.030522337962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45949.030522337962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45949.030522337962</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245.54980462962703</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1.5354297453668551</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45949.030522337962</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45949.030522337962</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45949.030522337962</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45949.030522337962</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45949.030522337962</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45949.030522337962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45949.030522337962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45949.030522337962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45949.030522337962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45949.030522337962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45949.030522337962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45949.030522337962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45949.030522337962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45949.030522337962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45949.030522337962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45949.030522337962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45949.030522337962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45949.030522337962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45949.030522337962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45949.030522337962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45949.030522337962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45949.030522337962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45949.030522337962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45949.030522337962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45949.030522337962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45949.030522337962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45949.030522337962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45949.030522337962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45949.030522337962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45949.030522337962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45949.030522337962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45949.030522337962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45949.030522337962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45949.030522337962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45949.030522337962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45949.030522337962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45949.030522337962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45949.030522337962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45949.030522337962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45949.030522337962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45949.030522337962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45949.030522337962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45949.030522337962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45949.030522337962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45949.030522337962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45949.030522337962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45949.030522337962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45949.030522337962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45949.030522337962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45949.030522337962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45949.030522337962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45949.030522337962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45949.030522337962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45949.030522337962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45949.030522337962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45949.030522337962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45949.030522337962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45949.030522337962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45949.030522337962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45949.030522337962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45949.030522337962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45949.030522337962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45949.030522337962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45949.030522337962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45949.030522337962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45949.030522337962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45949.030522337962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45949.030522337962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45949.030522337962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45949.030522337962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45949.030522337962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45949.030522337962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45949.030522337962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45949.030522337962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45949.030522337962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45949.030522337962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45949.030522337962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45949.030522337962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45949.030522337962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45949.030522337962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45949.030522337962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45949.030522337962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45949.030522337962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45949.030522337962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45949.030522337962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45949.030522337962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45949.030522337962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45949.030522337962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45949.030522337962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45949.030522337962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45949.030522337962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45949.030522337962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45949.030522337962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45949.030522337962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45949.030522337962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45949.030522337962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45949.030522337962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45949.030522337962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45949.030522337962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45949.030522337962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45949.030522337962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45949.030522337962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45949.030522337962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45949.030522337962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45949.030522337962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45949.030522337962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45949.030522337962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45949.030522337962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45949.030522337962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45949.030522337962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45949.030522337962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45949.030522337962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45949.030522337962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45949.030522337962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45949.030522337962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45949.030522337962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45949.030522337962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45949.030522337962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45949.030522337962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45949.030522337962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45949.030522337962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45949.030522337962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45949.030522337962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45949.030522337962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45949.030522337962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45949.030522337962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45949.030522337962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45949.030522337962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45949.030522337962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45949.030522337962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45949.030522337962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45949.030522337962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45949.030522337962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45949.030522337962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45949.030522337962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45949.030522337962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45949.030522337962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45949.030522337962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45949.030522337962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45949.030522337962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45949.030522337962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45949.030522337962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45949.030522337962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45949.030522337962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45949.030522337962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45949.030522337962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45949.030522337962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45949.030522337962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45949.030522337962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45949.030522337962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45949.030522337962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45949.030522337962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45949.030522337962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45949.030522337962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45949.030522337962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45949.030522337962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45949.030522337962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45949.030522337962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45949.030522337962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45949.030522337962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45949.030522337962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45949.030522337962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45949.030522337962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45949.030522337962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45949.030522337962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45949.030522337962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45949.030522337962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45949.030522337962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45949.030522337962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45949.030522337962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45949.030522337962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45949.030522337962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45949.030522337962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45949.030522337962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45949.030522337962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45949.030522337962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45949.030522337962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45949.030522337962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45949.030522337962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45949.030522337962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45949.030522337962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45949.030522337962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45949.030522337962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45949.030522337962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45949.030522337962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45949.030522337962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45949.030522337962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45949.030522337962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45949.030522337962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45949.030522337962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45949.030522337962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45949.030522337962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45949.030522337962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45949.030522337962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45949.030522337962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45949.030522337962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45949.030522337962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45949.030522337962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45949.030522337962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45949.030522337962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45949.030522337962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45949.030522337962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45949.030522337962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45949.030522337962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45949.030522337962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45949.030522337962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45949.030522337962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45949.030522337962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45949.030522337962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45949.030522337962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45949.030522337962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45949.030522337962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45949.030522337962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45949.030522337962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45949.030522337962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45949.030522337962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45949.030522337962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45949.030522337962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45949.030522337962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45949.030522337962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45949.030522337962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45949.030522337962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45949.030522337962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45949.030522337962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45949.030522337962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45949.030522337962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45949.030522337962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45949.030522337962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45949.030522337962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45949.030522337962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45949.030522337962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45949.030522337962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45949.030522337962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45949.030522337962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45949.030522337962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45949.030522337962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45949.030522337962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45949.030522337962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45949.030522337962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45949.030522337962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45949.030522337962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45949.030522337962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45949.030522337962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45949.030522337962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45949.030522337962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45949.030522337962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45949.030522337962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45949.030522337962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45949.030522337962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45949.030522337962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45949.030522337962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45949.030522337962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45949.030522337962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45949.030522337962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45949.030522337962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45949.030522337962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45949.030522337962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45949.030522337962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45949.030522337962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45949.030522337962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45949.030522337962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45949.030522337962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45949.030522337962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45949.030522337962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45949.030522337962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45949.030522337962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45949.030522337962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45949.030522337962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45949.030522337962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45949.030522337962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45949.030522337962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45949.030522337962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45949.030522337962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45949.030522337962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45949.030522337962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45949.030522337962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45949.030522337962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45949.030522337962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45949.030522337962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45949.030522337962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45949.030522337962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45949.030522337962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45949.030522337962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45949.030522337962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45949.030522337962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45949.030522337962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45949.030522337962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45949.030522337962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45949.030522337962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45949.030522337962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45949.030522337962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45949.030522337962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45949.030522337962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45949.030522337962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45949.030522337962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45949.030522337962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45949.030522337962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45949.030522337962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45949.030522337962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45949.030522337962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45949.030522337962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45949.030522337962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45949.030522337962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45949.030522337962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45949.030522337962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45949.030522337962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45949.030522337962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45949.030522337962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45949.030522337962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45949.030522337962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45949.030522337962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45949.030522337962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45949.030522337962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45949.030522337962</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45949.030522337962</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57.198462037034915</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22.841644907406589</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4.2589481481481926</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0.36941111111082137</v>
      </c>
      <c r="H5" s="165">
        <v>45948.661111111112</v>
      </c>
      <c r="I5" s="164" t="str">
        <f>IFERROR(VLOOKUP(D5,DB!A:F,6,0),"")</f>
        <v>SCECO</v>
      </c>
      <c r="J5" s="164" t="str">
        <f>IFERROR(VLOOKUP(D5,DB!A:G,7,0),"")</f>
        <v>Dead</v>
      </c>
      <c r="K5" s="164" t="s">
        <v>39068</v>
      </c>
      <c r="L5" s="164" t="str">
        <f>IFERROR(VLOOKUP(D5,DB!A:I,9,0),"")</f>
        <v>Latis</v>
      </c>
    </row>
    <row r="6" spans="1:13" ht="15">
      <c r="A6" s="164" t="s">
        <v>39069</v>
      </c>
      <c r="B6" s="164" t="str">
        <f>IFERROR(VLOOKUP(D6,DB!A:K,11,0),"")</f>
        <v>R5</v>
      </c>
      <c r="C6" s="164">
        <v>2</v>
      </c>
      <c r="D6" s="164" t="s">
        <v>31571</v>
      </c>
      <c r="E6" s="164" t="s">
        <v>38964</v>
      </c>
      <c r="F6" s="165">
        <v>45948.967928240738</v>
      </c>
      <c r="G6" s="166">
        <f ca="1">IFERROR(NOW()-F6,"")</f>
        <v>6.2593981485406402E-2</v>
      </c>
      <c r="H6" s="165">
        <v>45948.956875000003</v>
      </c>
      <c r="I6" s="164" t="str">
        <f>IFERROR(VLOOKUP(D6,DB!A:F,6,0),"")</f>
        <v>SCECO</v>
      </c>
      <c r="J6" s="164" t="str">
        <f>IFERROR(VLOOKUP(D6,DB!A:G,7,0),"")</f>
        <v>Dead</v>
      </c>
      <c r="K6" s="164" t="s">
        <v>39070</v>
      </c>
      <c r="L6" s="164" t="str">
        <f>IFERROR(VLOOKUP(D6,DB!A:I,9,0),"")</f>
        <v>Latis</v>
      </c>
    </row>
    <row r="7" spans="1:13" ht="15">
      <c r="A7" s="164"/>
      <c r="B7" s="164" t="str">
        <f>IFERROR(VLOOKUP(D7,DB!A:K,11,0),"")</f>
        <v/>
      </c>
      <c r="C7" s="164"/>
      <c r="D7" s="164"/>
      <c r="E7" s="164"/>
      <c r="F7" s="165"/>
      <c r="G7" s="166">
        <f ca="1">IFERROR(NOW()-F7,"")</f>
        <v>45949.030522222223</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45949.030522222223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45949.030522222223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45949.030522222223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45949.030522222223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45949.030522222223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45949.030522222223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45949.030522222223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45949.030522222223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45949.030522222223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45949.030522222223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45949.030522222223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45949.030522222223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45949.030522222223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45949.030522222223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45949.030522222223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45949.030522222223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45949.030522222223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45949.030522222223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45949.030522222223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45949.030522222223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45949.030522222223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45949.030522222223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45949.030522222223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45949.030522222223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45949.030522222223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45949.030522222223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45949.030522222223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45949.030522222223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45949.030522222223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45949.030522222223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45949.030522222223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45949.030522222223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45949.030522222223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45949.030522222223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45949.030522222223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45949.030522222223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45949.030522222223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45949.030522222223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45949.030522222223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45949.030522222223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45949.030522222223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45949.030522222223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45949.030522222223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45949.030522222223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45949.030522222223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45949.030522222223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45949.030522222223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45949.030522222223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45949.030522222223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45949.030522222223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45949.030522222223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45949.030522222223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45949.030522222223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45949.030522222223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45949.030522222223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45949.030522222223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45949.030522222223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45949.030522222223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45949.030522222223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45949.030522222223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45949.030522222223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45949.030522222223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45949.030522222223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45949.030522222223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45949.030522222223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45949.030522222223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45949.030522222223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45949.030522222223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45949.030522222223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45949.030522222223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45949.030522222223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45949.030522222223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45949.030522222223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45949.030522222223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45949.030522222223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45949.030522222223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45949.030522222223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45949.030522222223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45949.030522222223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45949.030522222223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45949.030522222223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45949.030522222223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45949.030522222223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45949.030522222223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45949.030522222223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45949.030522222223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45949.030522222223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45949.030522222223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45949.030522222223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45949.030522222223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45949.030522222223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45949.030522222223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45949.030522222223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45949.030522222223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45949.030522222223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45949.030522222223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45949.030522222223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45949.030522222223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45949.030522222223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45949.030522222223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45949.030522222223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45949.030522222223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45949.030522222223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45949.030522222223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45949.030522222223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45949.030522222223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45949.030522222223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45949.030522222223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45949.030522222223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45949.030522222223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45949.030522222223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45949.030522222223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45949.030522222223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45949.030522222223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45949.030522222223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45949.030522222223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45949.030522222223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45949.030522222223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45949.030522222223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45949.030522222223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45949.030522222223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45949.030522222223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45949.030522222223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45949.030522222223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45949.030522222223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45949.030522222223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45949.030522222223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45949.030522222223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45949.030522222223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45949.030522222223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45949.030522222223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45949.030522222223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45949.030522222223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45949.030522222223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45949.030522222223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45949.030522222223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45949.030522222223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45949.030522222223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45949.030522222223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45949.030522222223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45949.030522222223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45949.030522222223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45949.030522222223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45949.030522222223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45949.030522222223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45949.030522222223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45949.030522222223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45949.030522222223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45949.030522222223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45949.030522222223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45949.030522222223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45949.030522222223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45949.030522222223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45949.030522222223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45949.030522222223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45949.030522222223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45949.030522222223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45949.030522222223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45949.030522222223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45949.030522222223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45949.030522222223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45949.030522222223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45949.030522222223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45949.030522222223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45949.030522222223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45949.030522222223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45949.030522222223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45949.030522222223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45949.030522222223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45949.030522222223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45949.030522222223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45949.030522222223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45949.030522222223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45949.030522222223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45949.030522222223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45949.030522222223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45949.030522222223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45949.030522222223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45949.030522222223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45949.030522222223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45949.030522222223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45949.030522222223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45949.030522222223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45949.030522222223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45949.030522222223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45949.030522222223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45949.030522222223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45949.030522222223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45949.030522222223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45949.030522222223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45949.030522222223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45949.030522222223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45949.030522222223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45949.030522222223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45949.030522222223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45949.030522222223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45949.030522222223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45949.030522222223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45949.030522222223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45949.030522222223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45949.030522222223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45949.030522222223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45949.030522222223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45949.030522222223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45949.030522222223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45949.030522222223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45949.030522222223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45949.030522222223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45949.030522222223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45949.030522222223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45949.030522222223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45949.030522222223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45949.030522222223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45949.030522222223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45949.030522222223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45949.030522222223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45949.030522222223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45949.030522222223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45949.030522222223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45949.030522222223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45949.030522222223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45949.030522222223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45949.030522222223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45949.030522222223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45949.030522222223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45949.030522222223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45949.030522222223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45949.030522222223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45949.030522222223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45949.030522222223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45949.030522222223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45949.030522222223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45949.030522222223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45949.030522222223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45949.030522222223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45949.030522222223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45949.030522222223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45949.030522222223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45949.030522222223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45949.030522222223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45949.030522222223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45949.030522222223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45949.030522222223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45949.030522222223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45949.030522222223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45949.030522222223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45949.030522222223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45949.030522222223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45949.030522222223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45949.030522222223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45949.030522222223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45949.030522222223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45949.030522222223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45949.030522222223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45949.030522222223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45949.030522222223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45949.030522222223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45949.030522222223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45949.030522222223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45949.030522222223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45949.030522222223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45949.030522222223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45949.030522222223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45949.030522222223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45949.030522222223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45949.030522222223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45949.030522222223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45949.030522222223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45949.030522222223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45949.030522222223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45949.030522222223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45949.030522222223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45949.030522222223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45949.030522222223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45949.030522222223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45949.030522222223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45949.030522222223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45949.030522222223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45949.030522222223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45949.030522222223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45949.030522222223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45949.030522222223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45949.030522222223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45949.030522222223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45949.030522222223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45949.030522222223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45949.030522222223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45949.030522222223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45949.030522222223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45949.030522222223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45949.030522222223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45949.030522222223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45949.030522222223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45949.030522222223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45949.030522222223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45949.030522222223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45949.030522222223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45949.030522222223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45949.030522222223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45949.030522222223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45949.030522222223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45949.030522222223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45949.030522222223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45949.030522222223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45949.030522222223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45949.030522222223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45949.030522222223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45949.030522222223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45949.030522222223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45949.030522222223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45949.030522222223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45949.030522222223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45949.030522222223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45949.030522222223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45949.030522222223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45949.030522222223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45949.030522222223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45949.030522222223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45949.030522222223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45949.030522222223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45949.030522222223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45949.030522222223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45949.030522222223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45949.030522222223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45949.030522222223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45949.030522222223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45949.030522222223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45949.030522222223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45949.030522222223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45949.030522222223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45949.030522222223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45949.030522222223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45949.030522222223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45949.030522222223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45949.030522222223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45949.030522222223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45949.030522222223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45949.030522222223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45949.030522222223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45949.030522222223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45949.030522222223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45949.030522222223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45949.030522222223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45949.030522222223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45949.030522222223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45949.030522222223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45949.030522222223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45949.030522222223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45949.030522222223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45949.030522222223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45949.030522222223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45949.030522222223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45949.030522222223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45949.030522222223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45949.030522222223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45949.030522222223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45949.030522222223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45949.030522222223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45949.030522222223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45949.030522222223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45949.030522222223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45949.030522222223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45949.030522222223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45949.030522222223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45949.030522222223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45949.030522222223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45949.030522222223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45949.030522222223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45949.030522222223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45949.030522222223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45949.030522222223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45949.030522222223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45949.030522222223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45949.030522222223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45949.030522222223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45949.030522222223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45949.030522222223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45949.030522222223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45949.030522222223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45949.030522222223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45949.030522222223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45949.030522222223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45949.030522222223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45949.030522222223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45949.030522222223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45949.030522222223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45949.030522222223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45949.030522222223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45949.030522222223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45949.030522222223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45949.030522222223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45949.030522222223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45949.030522222223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45949.030522222223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45949.030522222223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45949.030522222223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45949.030522222223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45949.030522222223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45949.030522222223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45949.030522222223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45949.030522222223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45949.030522222223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45949.030522222223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45949.030522222223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45949.030522222223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45949.030522222223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45949.030522222223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45949.030522222223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45949.030522222223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45949.030522222223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45949.030522222223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45949.030522222223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45949.030522222223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45949.030522222223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45949.030522222223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45949.030522222223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45949.030522222223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45949.030522222223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45949.030522222223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45949.030522222223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45949.030522222223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45949.030522222223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45949.030522222223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45949.030522222223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45949.030522222223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45949.030522222223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45949.030522222223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45949.030522222223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45949.030522222223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45949.030522222223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45949.030522222223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45949.030522222223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45949.030522222223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45949.030522222223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45949.030522222223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45949.030522222223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45949.030522222223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45949.030522222223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45949.030522222223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45949.030522222223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45949.030522222223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45949.030522222223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45949.030522222223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45949.030522222223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45949.030522222223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45949.030522222223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45949.030522222223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45949.030522222223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45949.030522222223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45949.030522222223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45949.030522222223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45949.030522222223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45949.030522222223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45949.030522222223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45949.030522222223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45949.030522222223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45949.030522222223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45949.030522222223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45949.030522222223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45949.030522222223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45949.030522222223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45949.030522222223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45949.030522222223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45949.030522222223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45949.030522222223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45949.030522222223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45949.030522222223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45949.030522222223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45949.030522222223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45949.030522222223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45949.030522222223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45949.030522222223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45949.030522222223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45949.030522222223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45949.030522222223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45949.030522222223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45949.030522222223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45949.030522222223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45949.030522222223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45949.030522222223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45949.030522222223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45949.030522222223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45949.030522222223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45949.030522222223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45949.030522222223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45949.030522222223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45949.030522222223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45949.030522222223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45949.030522222223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45949.030522222223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45949.030522222223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45949.030522222223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45949.030522222223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45949.030522222223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45949.030522222223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45949.030522222223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45949.030522222223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45949.030522222223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45949.030522222223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45949.030522222223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45949.030522222223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45949.030522222223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45949.030522222223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45949.030522222223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45949.030522222223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45949.030522222223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45949.030522222223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45949.030522222223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45949.030522222223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45949.030522222223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45949.030522222223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45949.030522222223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45949.030522222223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45949.030522222223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45949.030522222223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45949.030522222223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45949.030522222223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45949.030522222223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45949.030522222223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45949.030522222223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45949.030522222223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45949.030522222223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45949.030522222223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45949.030522222223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45949.030522222223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45949.030522222223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45949.030522222223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45949.030522222223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45949.030522222223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45949.030522222223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45949.030522222223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45949.030522222223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45949.030522222223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45949.030522222223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45949.030522222223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45949.030522222223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45949.030522222223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45949.030522222223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45949.030522222223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45949.030522222223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45949.030522222223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45949.030522222223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45949.030522222223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45949.030522222223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45949.030522222223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45949.030522222223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45949.030522222223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45949.030522222223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45949.030522222223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45949.030522222223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45949.030522222223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45949.030522222223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45949.030522222223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45949.030522222223</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39071</v>
      </c>
      <c r="B2" s="143" t="s">
        <v>5398</v>
      </c>
      <c r="C2" s="142">
        <v>1</v>
      </c>
      <c r="D2" s="143" t="s">
        <v>34463</v>
      </c>
      <c r="E2" s="142" t="s">
        <v>39072</v>
      </c>
      <c r="F2" s="144">
        <v>45926.772847222222</v>
      </c>
      <c r="G2" s="145">
        <f ca="1">IFERROR(NOW()-F2,"-")</f>
        <v>22.257675000000745</v>
      </c>
      <c r="H2" s="146">
        <v>45927.449074074102</v>
      </c>
      <c r="I2" s="143" t="str">
        <f>IFERROR(VLOOKUP(D2,DB!A:F,6,0),"")</f>
        <v>SCECO</v>
      </c>
      <c r="J2" s="143" t="str">
        <f>IFERROR(VLOOKUP(D2,DB!A:G,7,0),"")</f>
        <v>Weak</v>
      </c>
      <c r="K2" s="142" t="s">
        <v>39073</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39074</v>
      </c>
      <c r="B3" s="143" t="str">
        <f>IFERROR(VLOOKUP(D3,DB!A:K,11,0),"")</f>
        <v>R6</v>
      </c>
      <c r="C3" s="142">
        <v>1</v>
      </c>
      <c r="D3" s="143" t="s">
        <v>34282</v>
      </c>
      <c r="E3" s="142" t="s">
        <v>38964</v>
      </c>
      <c r="F3" s="146">
        <v>45939.529062499998</v>
      </c>
      <c r="G3" s="145">
        <f ca="1">IFERROR(NOW()-F3,"-")</f>
        <v>9.5014597222252632</v>
      </c>
      <c r="H3" s="146">
        <v>45927.987534722219</v>
      </c>
      <c r="I3" s="143" t="str">
        <f>IFERROR(VLOOKUP(D3,DB!A:F,6,0),"")</f>
        <v>SCECO</v>
      </c>
      <c r="J3" s="143" t="str">
        <f>IFERROR(VLOOKUP(D3,DB!A:G,7,0),"")</f>
        <v>Vandalized</v>
      </c>
      <c r="K3" s="142" t="s">
        <v>39075</v>
      </c>
      <c r="L3" s="143" t="str">
        <f>IFERROR(VLOOKUP(D3,DB!A:I,9,0),"")</f>
        <v>Latis</v>
      </c>
    </row>
    <row r="4" spans="1:16383" s="112" customFormat="1" ht="31.5" customHeight="1">
      <c r="A4" s="142" t="s">
        <v>39076</v>
      </c>
      <c r="B4" s="142" t="str">
        <f>IFERROR(VLOOKUP(D4,DB!A:K,11,0),"")</f>
        <v>R6</v>
      </c>
      <c r="C4" s="142">
        <v>1</v>
      </c>
      <c r="D4" s="142" t="s">
        <v>34126</v>
      </c>
      <c r="E4" s="142" t="s">
        <v>38964</v>
      </c>
      <c r="F4" s="146">
        <v>45948.910879629628</v>
      </c>
      <c r="G4" s="145">
        <f ca="1">IFERROR(NOW()-F4,"-")</f>
        <v>0.11964259259548271</v>
      </c>
      <c r="H4" s="146">
        <v>45948.903344907405</v>
      </c>
      <c r="I4" s="142" t="str">
        <f>IFERROR(VLOOKUP(D4,DB!A:F,6,0),"")</f>
        <v>SCECO</v>
      </c>
      <c r="J4" s="142" t="str">
        <f>IFERROR(VLOOKUP(D4,DB!A:G,7,0),"")</f>
        <v>Vandalized</v>
      </c>
      <c r="K4" s="142" t="s">
        <v>39077</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39078</v>
      </c>
      <c r="B5" s="142" t="str">
        <f>IFERROR(VLOOKUP(D5,DB!A:K,11,0),"")</f>
        <v>R6</v>
      </c>
      <c r="C5" s="142">
        <v>1</v>
      </c>
      <c r="D5" s="142" t="s">
        <v>34735</v>
      </c>
      <c r="E5" s="142" t="s">
        <v>38964</v>
      </c>
      <c r="F5" s="146">
        <v>45948.985590277778</v>
      </c>
      <c r="G5" s="145">
        <f ca="1">IFERROR(NOW()-F5,"-")</f>
        <v>4.4931944445124827E-2</v>
      </c>
      <c r="H5" s="146">
        <v>45948.979780092595</v>
      </c>
      <c r="I5" s="142" t="str">
        <f>IFERROR(VLOOKUP(D5,DB!A:F,6,0),"")</f>
        <v>Generator-SG</v>
      </c>
      <c r="J5" s="142" t="str">
        <f>IFERROR(VLOOKUP(D5,DB!A:G,7,0),"")</f>
        <v>Good</v>
      </c>
      <c r="K5" s="142" t="s">
        <v>39079</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45949.030522222223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45949.030522222223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45949.030522222223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45949.030522222223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45949.030522222223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45949.030522222223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45949.030522222223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45949.030522222223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45949.030522222223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45949.030522222223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45949.030522222223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45949.030522222223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45949.030522222223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45949.030522222223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45949.030522222223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45949.030522222223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45949.030522222223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45949.030522222223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45949.030522222223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45949.030522222223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45949.030522222223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45949.030522222223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45949.030522222223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45949.030522222223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45949.030522222223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45949.030522222223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45949.030522222223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45949.030522222223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45949.030522222223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45949.030522222223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45949.030522222223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45949.030522222223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45949.030522222223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45949.030522222223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45949.030522222223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45949.030522222223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45949.030522222223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45949.030522222223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45949.030522222223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45949.030522222223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45949.030522222223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45949.030522222223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45949.030522222223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45949.030522222223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45949.030522222223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45949.030522222223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45949.030522222223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45949.030522222223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45949.030522222223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45949.030522222223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45949.030522222223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45949.030522222223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45949.030522222223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45949.030522222223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45949.030522222223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45949.030522222223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45949.030522222223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45949.030522222223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45949.030522222223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45949.030522222223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45949.030522222223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45949.030522222223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45949.030522222223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45949.030522222223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45949.030522222223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45949.030522222223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45949.030522222223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45949.030522222223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45949.030522222223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45949.030522222223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45949.030522222223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45949.030522222223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45949.030522222223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45949.030522222223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45949.030522222223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45949.030522222223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45949.030522222223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45949.030522222223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45949.030522222223</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2025-10-18T21:46:02Z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