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72" documentId="13_ncr:1_{F6CB121F-512D-4AA6-A0C1-0FB36C537598}" xr6:coauthVersionLast="47" xr6:coauthVersionMax="47" xr10:uidLastSave="{68A39B7A-09E6-4436-BF18-904EA9F27FA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<sst xmlns="http://schemas.openxmlformats.org/spreadsheetml/2006/main" count="178608" uniqueCount="39086">
  <si>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</si>
  <si>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</si>
  <si>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</si>
  <si>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</si>
  <si>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</si>
  <si>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</si>
  <si>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</si>
  <si>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</si>
  <si>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</si>
  <si>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</si>
  <si>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</si>
  <si>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</si>
  <si>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</si>
  <si>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</si>
  <si>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</si>
  <si>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</si>
  <si>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</si>
  <si>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</si>
  <si>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</si>
  <si>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</si>
  <si>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</si>
  <si>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</si>
  <si>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</si>
  <si>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</si>
  <si>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</si>
  <si>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</si>
  <si>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</si>
  <si>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</si>
  <si>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</si>
  <si>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</si>
  <si>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</si>
  <si>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</si>
  <si>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</si>
  <si>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</si>
  <si>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</si>
  <si>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</si>
  <si>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</si>
  <si>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</si>
  <si>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</si>
  <si>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</si>
  <si>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</si>
  <si>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</si>
  <si>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</si>
  <si>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</si>
  <si>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</si>
  <si>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</si>
  <si>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</si>
  <si>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</si>
  <si>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</si>
  <si>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</si>
  <si>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</si>
  <si>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</si>
  <si>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</si>
  <si>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</si>
  <si>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</si>
  <si>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</si>
  <si>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</si>
  <si>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</si>
  <si>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</si>
  <si>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</si>
  <si>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</si>
  <si>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</si>
  <si>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</si>
  <si>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</si>
  <si>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</si>
  <si>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</si>
  <si>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</si>
  <si>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</si>
  <si>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</si>
  <si>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</si>
  <si>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</si>
  <si>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</si>
  <si>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</si>
  <si>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</si>
  <si>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</si>
  <si>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</si>
  <si>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</si>
  <si>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</si>
  <si>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</si>
  <si>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</si>
  <si>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</si>
  <si>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</si>
  <si>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</si>
  <si>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</si>
  <si>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</si>
  <si>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</si>
  <si>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</si>
  <si>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</si>
  <si>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</si>
  <si>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</si>
  <si>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</si>
  <si>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</si>
  <si>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</si>
  <si>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</si>
  <si>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</si>
  <si>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</si>
  <si>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</si>
  <si>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</si>
  <si>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</si>
  <si>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</si>
  <si>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</si>
  <si>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</si>
  <si>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</si>
  <si>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</si>
  <si>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</si>
  <si>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</si>
  <si>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</si>
  <si>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</si>
  <si>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</si>
  <si>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</si>
  <si>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</si>
  <si>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</si>
  <si>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</si>
  <si>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</si>
  <si>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</si>
  <si>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</si>
  <si>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</si>
  <si>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</si>
  <si>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</si>
  <si>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</si>
  <si>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</si>
  <si>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</si>
  <si>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</si>
  <si>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</si>
  <si>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</si>
  <si>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</si>
  <si>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</si>
  <si>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</si>
  <si>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</si>
  <si>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</si>
  <si>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</si>
  <si>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</si>
  <si>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</si>
  <si>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</si>
  <si>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</si>
  <si>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</si>
  <si>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</si>
  <si>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</si>
  <si>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</si>
  <si>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</si>
  <si>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</si>
  <si>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</si>
  <si>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</si>
  <si>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</si>
  <si>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</si>
  <si>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</si>
  <si>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</si>
  <si>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</si>
  <si>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</si>
  <si>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</si>
  <si>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</si>
  <si>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</si>
  <si>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</si>
  <si>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</si>
  <si>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</si>
  <si>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</si>
  <si>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</si>
  <si>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</si>
  <si>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</si>
  <si>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</si>
  <si>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</si>
  <si>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</si>
  <si>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</si>
  <si>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</si>
  <si>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</si>
  <si>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</si>
  <si>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</si>
  <si>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</si>
  <si>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</si>
  <si>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</si>
  <si>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</si>
  <si>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</si>
  <si>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</si>
  <si>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</si>
  <si>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</si>
  <si>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</si>
  <si>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</si>
  <si>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</si>
  <si>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</si>
  <si>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</si>
  <si>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</si>
  <si>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</si>
  <si>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</si>
  <si>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</si>
  <si>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</si>
  <si>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</si>
  <si>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</si>
  <si>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</si>
  <si>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</si>
  <si>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</si>
  <si>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</si>
  <si>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</si>
  <si>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</si>
  <si>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</si>
  <si>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</si>
  <si>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</si>
  <si>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</si>
  <si>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</si>
  <si>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</si>
  <si>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</si>
  <si>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</si>
  <si>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</si>
  <si>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</si>
  <si>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</si>
  <si>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</si>
  <si>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</si>
  <si>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</si>
  <si>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</si>
  <si>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</si>
  <si>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</si>
  <si>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</si>
  <si>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</si>
  <si>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</si>
  <si>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</si>
  <si>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</si>
  <si>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</si>
  <si>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</si>
  <si>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</si>
  <si>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</si>
  <si>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</si>
  <si>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</si>
  <si>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</si>
  <si>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</si>
  <si>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</si>
  <si>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</si>
  <si>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</si>
  <si>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</si>
  <si>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</si>
  <si>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</si>
  <si>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</si>
  <si>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</si>
  <si>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</si>
  <si>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</si>
  <si>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</si>
  <si>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</si>
  <si>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</si>
  <si>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</si>
  <si>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</si>
  <si>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</si>
  <si>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</si>
  <si>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</si>
  <si>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</si>
  <si>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</si>
  <si>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</si>
  <si>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</si>
  <si>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</si>
  <si>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</si>
  <si>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</si>
  <si>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</si>
  <si>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</si>
  <si>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</si>
  <si>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</si>
  <si>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</si>
  <si>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</si>
  <si>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</si>
  <si>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</si>
  <si>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</si>
  <si>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</si>
  <si>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</si>
  <si>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</si>
  <si>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</si>
  <si>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</si>
  <si>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</si>
  <si>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</si>
  <si>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</si>
  <si>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</si>
  <si>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</si>
  <si>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</si>
  <si>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</si>
  <si>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</si>
  <si>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</si>
  <si>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</si>
  <si>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</si>
  <si>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</si>
  <si>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</si>
  <si>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</si>
  <si>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</si>
  <si>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</si>
  <si>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</si>
  <si>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</si>
  <si>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</si>
  <si>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</si>
  <si>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</si>
  <si>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</si>
  <si>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</si>
  <si>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</si>
  <si>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</si>
  <si>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</si>
  <si>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</si>
  <si>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</si>
  <si>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</si>
  <si>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</si>
  <si>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</si>
  <si>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</si>
  <si>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</si>
  <si>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</si>
  <si>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</si>
  <si>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</si>
  <si>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</si>
  <si>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</si>
  <si>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</si>
  <si>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</si>
  <si>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</si>
  <si>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</si>
  <si>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</si>
  <si>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</si>
  <si>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</si>
  <si>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</si>
  <si>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</si>
  <si>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</si>
  <si>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</si>
  <si>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</si>
  <si>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</si>
  <si>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</si>
  <si>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</si>
  <si>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</si>
  <si>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</si>
  <si>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</si>
  <si>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</si>
  <si>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</si>
  <si>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</si>
  <si>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</si>
  <si>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</si>
  <si>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</si>
  <si>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</si>
  <si>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</si>
  <si>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</si>
  <si>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</si>
  <si>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</si>
  <si>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</si>
  <si>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</si>
  <si>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</si>
  <si>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</si>
  <si>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</si>
  <si>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</si>
  <si>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</si>
  <si>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</si>
  <si>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</si>
  <si>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</si>
  <si>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</si>
  <si>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</si>
  <si>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</si>
  <si>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</si>
  <si>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</si>
  <si>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</si>
  <si>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</si>
  <si>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</si>
  <si>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</si>
  <si>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</si>
  <si>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</si>
  <si>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</si>
  <si>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</si>
  <si>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</si>
  <si>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</si>
  <si>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</si>
  <si>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</si>
  <si>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</si>
  <si>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</si>
  <si>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</si>
  <si>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</si>
  <si>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</si>
  <si>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</si>
  <si>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</si>
  <si>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</si>
  <si>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</si>
  <si>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</si>
  <si>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</si>
  <si>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</si>
  <si>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</si>
  <si>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</si>
  <si>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</si>
  <si>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</si>
  <si>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</si>
  <si>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</si>
  <si>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</si>
  <si>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</si>
  <si>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</si>
  <si>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</si>
  <si>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</si>
  <si>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</si>
  <si>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</si>
  <si>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</si>
  <si>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</si>
  <si>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</si>
  <si>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</si>
  <si>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</si>
  <si>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</si>
  <si>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</si>
  <si>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</si>
  <si>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</si>
  <si>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</si>
  <si>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</si>
  <si>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</si>
  <si>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</si>
  <si>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</si>
  <si>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</si>
  <si>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</si>
  <si>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</si>
  <si>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</si>
  <si>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</si>
  <si>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</si>
  <si>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</si>
  <si>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</si>
  <si>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</si>
  <si>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</si>
  <si>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</si>
  <si>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</si>
  <si>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</si>
  <si>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</si>
  <si>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</si>
  <si>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</si>
  <si>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</si>
  <si>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</si>
  <si>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</si>
  <si>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</si>
  <si>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</si>
  <si>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</si>
  <si>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</si>
  <si>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</si>
  <si>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</si>
  <si>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</si>
  <si>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</si>
  <si>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</si>
  <si>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</si>
  <si>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</si>
  <si>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</si>
  <si>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</si>
  <si>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</si>
  <si>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</si>
  <si>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</si>
  <si>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</si>
  <si>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</si>
  <si>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</si>
  <si>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</si>
  <si>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</si>
  <si>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</si>
  <si>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</si>
  <si>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</si>
  <si>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</si>
  <si>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</si>
  <si>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</si>
  <si>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</si>
  <si>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</si>
  <si>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</si>
  <si>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</si>
  <si>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</si>
  <si>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</si>
  <si>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</si>
  <si>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</si>
  <si>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</si>
  <si>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</si>
  <si>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</si>
  <si>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</si>
  <si>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</si>
  <si>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</si>
  <si>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</si>
  <si>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</si>
  <si>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</si>
  <si>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</si>
  <si>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</si>
  <si>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</si>
  <si>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</si>
  <si>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</si>
  <si>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</si>
  <si>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</si>
  <si>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</si>
  <si>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</si>
  <si>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</si>
  <si>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</si>
  <si>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</si>
  <si>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</si>
  <si>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</si>
  <si>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</si>
  <si>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</si>
  <si>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</si>
  <si>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</si>
  <si>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</si>
  <si>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</si>
  <si>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</si>
  <si>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</si>
  <si>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</si>
  <si>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</si>
  <si>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</si>
  <si>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</si>
  <si>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</si>
  <si>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</si>
  <si>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</si>
  <si>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</si>
  <si>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</si>
  <si>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</si>
  <si>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</si>
  <si>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</si>
  <si>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</si>
  <si>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</si>
  <si>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</si>
  <si>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</si>
  <si>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</si>
  <si>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</si>
  <si>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</si>
  <si>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</si>
  <si>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</si>
  <si>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</si>
  <si>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</si>
  <si>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</si>
  <si>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</si>
  <si>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</si>
  <si>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</si>
  <si>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</si>
  <si>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</si>
  <si>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</si>
  <si>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</si>
  <si>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</si>
  <si>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</si>
  <si>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</si>
  <si>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</si>
  <si>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</si>
  <si>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</si>
  <si>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</si>
  <si>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</si>
  <si>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</si>
  <si>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</si>
  <si>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</si>
  <si>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</si>
  <si>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</si>
  <si>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</si>
  <si>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</si>
  <si>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</si>
  <si>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</si>
  <si>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</si>
  <si>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</si>
  <si>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</si>
  <si>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</si>
  <si>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</si>
  <si>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</si>
  <si>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</si>
  <si>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</si>
  <si>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</si>
  <si>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</si>
  <si>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</si>
  <si>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</si>
  <si>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</si>
  <si>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</si>
  <si>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</si>
  <si>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</si>
  <si>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</si>
  <si>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</si>
  <si>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</si>
  <si>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</si>
  <si>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</si>
  <si>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</si>
  <si>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</si>
  <si>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</si>
  <si>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</si>
  <si>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</si>
  <si>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</si>
  <si>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</si>
  <si>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</si>
  <si>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</si>
  <si>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</si>
  <si>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</si>
  <si>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</si>
  <si>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</si>
  <si>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</si>
  <si>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</si>
  <si>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</si>
  <si>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</si>
  <si>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</si>
  <si>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</si>
  <si>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</si>
  <si>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</si>
  <si>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</si>
  <si>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</si>
  <si>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</si>
  <si>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</si>
  <si>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</si>
  <si>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</si>
  <si>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</si>
  <si>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</si>
  <si>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</si>
  <si>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</si>
  <si>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</si>
  <si>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</si>
  <si>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</si>
  <si>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</si>
  <si>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</si>
  <si>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</si>
  <si>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</si>
  <si>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</si>
  <si>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</si>
  <si>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</si>
  <si>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</si>
  <si>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</si>
  <si>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</si>
  <si>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</si>
  <si>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</si>
  <si>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</si>
  <si>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</si>
  <si>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</si>
  <si>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</si>
  <si>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</si>
  <si>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</si>
  <si>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</si>
  <si>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</si>
  <si>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</si>
  <si>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</si>
  <si>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</si>
  <si>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</si>
  <si>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</si>
  <si>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</si>
  <si>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</si>
  <si>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</si>
  <si>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</si>
  <si>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</si>
  <si>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</si>
  <si>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</si>
  <si>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</si>
  <si>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</si>
  <si>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</si>
  <si>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</si>
  <si>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</si>
  <si>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</si>
  <si>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</si>
  <si>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</si>
  <si>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</si>
  <si>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</si>
  <si>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</si>
  <si>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</si>
  <si>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</si>
  <si>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</si>
  <si>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</si>
  <si>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</si>
  <si>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</si>
  <si>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</si>
  <si>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</si>
  <si>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</si>
  <si>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</si>
  <si>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</si>
  <si>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</si>
  <si>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</si>
  <si>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</si>
  <si>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</si>
  <si>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</si>
  <si>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</si>
  <si>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</si>
  <si>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</si>
  <si>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</si>
  <si>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</si>
  <si>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</si>
  <si>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</si>
  <si>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</si>
  <si>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</si>
  <si>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</si>
  <si>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</si>
  <si>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</si>
  <si>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</si>
  <si>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</si>
  <si>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</si>
  <si>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</si>
  <si>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</si>
  <si>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</si>
  <si>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</si>
  <si>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</si>
  <si>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</si>
  <si>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</si>
  <si>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</si>
  <si>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</si>
  <si>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</si>
  <si>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</si>
  <si>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</si>
  <si>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</si>
  <si>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</si>
  <si>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</si>
  <si>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</si>
  <si>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</si>
  <si>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</si>
  <si>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</si>
  <si>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</si>
  <si>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</si>
  <si>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</si>
  <si>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</si>
  <si>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</si>
  <si>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</si>
  <si>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</si>
  <si>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</si>
  <si>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</si>
  <si>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</si>
  <si>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</si>
  <si>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</si>
  <si>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</si>
  <si>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</si>
  <si>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</si>
  <si>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</si>
  <si>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</si>
  <si>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</si>
  <si>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</si>
  <si>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</si>
  <si>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</si>
  <si>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</si>
  <si>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</si>
  <si>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</si>
  <si>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</si>
  <si>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</si>
  <si>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</si>
  <si>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</si>
  <si>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</si>
  <si>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</si>
  <si>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</si>
  <si>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</si>
  <si>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</si>
  <si>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</si>
  <si>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</si>
  <si>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</si>
  <si>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</si>
  <si>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</si>
  <si>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</si>
  <si>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</si>
  <si>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</si>
  <si>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</si>
  <si>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</si>
  <si>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</si>
  <si>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</si>
  <si>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</si>
  <si>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</si>
  <si>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</si>
  <si>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</si>
  <si>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</si>
  <si>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</si>
  <si>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</si>
  <si>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</si>
  <si>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</si>
  <si>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</si>
  <si>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</si>
  <si>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</si>
  <si>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</si>
  <si>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</si>
  <si>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</si>
  <si>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</si>
  <si>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</si>
  <si>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</si>
  <si>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</si>
  <si>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</si>
  <si>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</si>
  <si>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</si>
  <si>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</si>
  <si>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</si>
  <si>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</si>
  <si>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</si>
  <si>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</si>
  <si>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</si>
  <si>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</si>
  <si>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</si>
  <si>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</si>
  <si>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</si>
  <si>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</si>
  <si>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</si>
  <si>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</si>
  <si>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</si>
  <si>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</si>
  <si>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</si>
  <si>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</si>
  <si>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</si>
  <si>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</si>
  <si>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</si>
  <si>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</si>
  <si>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</si>
  <si>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</si>
  <si>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</si>
  <si>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</si>
  <si>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</si>
  <si>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</si>
  <si>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</si>
  <si>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</si>
  <si>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</si>
  <si>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</si>
  <si>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</si>
  <si>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</si>
  <si>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</si>
  <si>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</si>
  <si>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</si>
  <si>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</si>
  <si>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</si>
  <si>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</si>
  <si>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</si>
  <si>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</si>
  <si>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</si>
  <si>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</si>
  <si>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</si>
  <si>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</si>
  <si>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</si>
  <si>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</si>
  <si>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</si>
  <si>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</si>
  <si>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</si>
  <si>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</si>
  <si>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</si>
  <si>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</si>
  <si>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</si>
  <si>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</si>
  <si>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</si>
  <si>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</si>
  <si>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</si>
  <si>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</si>
  <si>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</si>
  <si>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</si>
  <si>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</si>
  <si>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</si>
  <si>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</si>
  <si>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</si>
  <si>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</si>
  <si>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</si>
  <si>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</si>
  <si>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</si>
  <si>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</si>
  <si>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</si>
  <si>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</si>
  <si>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</si>
  <si>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</si>
  <si>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</si>
  <si>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</si>
  <si>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</si>
  <si>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</si>
  <si>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</si>
  <si>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</si>
  <si>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</si>
  <si>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</si>
  <si>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</si>
  <si>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</si>
  <si>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</si>
  <si>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</si>
  <si>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</si>
  <si>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</si>
  <si>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</si>
  <si>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</si>
  <si>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</si>
  <si>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</si>
  <si>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</si>
  <si>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</si>
  <si>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</si>
  <si>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</si>
  <si>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</si>
  <si>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</si>
  <si>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</si>
  <si>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</si>
  <si>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</si>
  <si>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</si>
  <si>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</si>
  <si>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</si>
  <si>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</si>
  <si>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</si>
  <si>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</si>
  <si>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</si>
  <si>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</si>
  <si>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</si>
  <si>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</si>
  <si>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</si>
  <si>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</si>
  <si>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</si>
  <si>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</si>
  <si>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</si>
  <si>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</si>
  <si>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</si>
  <si>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</si>
  <si>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</si>
  <si>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</si>
  <si>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</si>
  <si>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</si>
  <si>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</si>
  <si>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</si>
  <si>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</si>
  <si>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</si>
  <si>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</si>
  <si>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</si>
  <si>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</si>
  <si>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</si>
  <si>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</si>
  <si>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</si>
  <si>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</si>
  <si>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</si>
  <si>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</si>
  <si>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</si>
  <si>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</si>
  <si>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</si>
  <si>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</si>
  <si>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</si>
  <si>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</si>
  <si>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</si>
  <si>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</si>
  <si>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</si>
  <si>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</si>
  <si>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</si>
  <si>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</si>
  <si>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</si>
  <si>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</si>
  <si>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</si>
  <si>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</si>
  <si>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</si>
  <si>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</si>
  <si>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</si>
  <si>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</si>
  <si>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</si>
  <si>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</si>
  <si>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</si>
  <si>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</si>
  <si>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</si>
  <si>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</si>
  <si>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</si>
  <si>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</si>
  <si>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</si>
  <si>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</si>
  <si>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</si>
  <si>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</si>
  <si>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</si>
  <si>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</si>
  <si>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</si>
  <si>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</si>
  <si>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</si>
  <si>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</si>
  <si>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</si>
  <si>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</si>
  <si>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</si>
  <si>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</si>
  <si>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</si>
  <si>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</si>
  <si>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</si>
  <si>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</si>
  <si>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</si>
  <si>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</si>
  <si>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</si>
  <si>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</si>
  <si>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</si>
  <si>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</si>
  <si>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</si>
  <si>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</si>
  <si>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</si>
  <si>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</si>
  <si>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</si>
  <si>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</si>
  <si>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</si>
  <si>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</si>
  <si>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</si>
  <si>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</si>
  <si>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</si>
  <si>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</si>
  <si>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</si>
  <si>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</si>
  <si>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</si>
  <si>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</si>
  <si>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</si>
  <si>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</si>
  <si>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</si>
  <si>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</si>
  <si>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</si>
  <si>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</si>
  <si>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</si>
  <si>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</si>
  <si>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</si>
  <si>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</si>
  <si>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</si>
  <si>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</si>
  <si>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</si>
  <si>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</si>
  <si>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</si>
  <si>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</si>
  <si>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</si>
  <si>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</si>
  <si>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</si>
  <si>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</si>
  <si>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</si>
  <si>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</si>
  <si>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</si>
  <si>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</si>
  <si>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</si>
  <si>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</si>
  <si>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</si>
  <si>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</si>
  <si>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</si>
  <si>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</si>
  <si>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</si>
  <si>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</si>
  <si>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</si>
  <si>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</si>
  <si>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</si>
  <si>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</si>
  <si>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</si>
  <si>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</si>
  <si>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</si>
  <si>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</si>
  <si>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</si>
  <si>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</si>
  <si>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</si>
  <si>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</si>
  <si>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</si>
  <si>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</si>
  <si>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</si>
  <si>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</si>
  <si>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</si>
  <si>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</si>
  <si>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</si>
  <si>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</si>
  <si>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</si>
  <si>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</si>
  <si>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</si>
  <si>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</si>
  <si>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</si>
  <si>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</si>
  <si>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</si>
  <si>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</si>
  <si>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</si>
  <si>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</si>
  <si>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</si>
  <si>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</si>
  <si>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</si>
  <si>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</si>
  <si>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</si>
  <si>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</si>
  <si>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</si>
  <si>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</si>
  <si>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</si>
  <si>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</si>
  <si>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</si>
  <si>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</si>
  <si>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</si>
  <si>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</si>
  <si>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</si>
  <si>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</si>
  <si>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</si>
  <si>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</si>
  <si>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</si>
  <si>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</si>
  <si>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</si>
  <si>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</si>
  <si>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</si>
  <si>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</si>
  <si>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</si>
  <si>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</si>
  <si>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</si>
  <si>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</si>
  <si>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</si>
  <si>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</si>
  <si>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</si>
  <si>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</si>
  <si>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</si>
  <si>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</si>
  <si>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</si>
  <si>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</si>
  <si>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</si>
  <si>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</si>
  <si>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</si>
  <si>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</si>
  <si>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</si>
  <si>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</si>
  <si>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</si>
  <si>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</si>
  <si>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</si>
  <si>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</si>
  <si>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</si>
  <si>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</si>
  <si>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</si>
  <si>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</si>
  <si>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</si>
  <si>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</si>
  <si>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</si>
  <si>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</si>
  <si>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</si>
  <si>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</si>
  <si>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</si>
  <si>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</si>
  <si>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</si>
  <si>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</si>
  <si>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</si>
  <si>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</si>
  <si>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</si>
  <si>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</si>
  <si>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</si>
  <si>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</si>
  <si>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</si>
  <si>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</si>
  <si>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</si>
  <si>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</si>
  <si>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</si>
  <si>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</si>
  <si>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</si>
  <si>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</si>
  <si>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</si>
  <si>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</si>
  <si>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</si>
  <si>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</si>
  <si>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</si>
  <si>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</si>
  <si>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</si>
  <si>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</si>
  <si>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</si>
  <si>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</si>
  <si>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</si>
  <si>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</si>
  <si>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</si>
  <si>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</si>
  <si>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</si>
  <si>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</si>
  <si>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</si>
  <si>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</si>
  <si>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</si>
  <si>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</si>
  <si>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</si>
  <si>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</si>
  <si>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</si>
  <si>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</si>
  <si>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</si>
  <si>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</si>
  <si>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</si>
  <si>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</si>
  <si>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</si>
  <si>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</si>
  <si>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</si>
  <si>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</si>
  <si>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</si>
  <si>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</si>
  <si>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</si>
  <si>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</si>
  <si>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</si>
  <si>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</si>
  <si>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</si>
  <si>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</si>
  <si>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</si>
  <si>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</si>
  <si>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</si>
  <si>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</si>
  <si>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</si>
  <si>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</si>
  <si>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</si>
  <si>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</si>
  <si>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</si>
  <si>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</si>
  <si>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</si>
  <si>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</si>
  <si>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</si>
  <si>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</si>
  <si>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</si>
  <si>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</si>
  <si>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</si>
  <si>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</si>
  <si>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</si>
  <si>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</si>
  <si>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</si>
  <si>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</si>
  <si>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</si>
  <si>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</si>
  <si>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</si>
  <si>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</si>
  <si>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</si>
  <si>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</si>
  <si>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</si>
  <si>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</si>
  <si>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</si>
  <si>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</si>
  <si>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</si>
  <si>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</si>
  <si>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</si>
  <si>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</si>
  <si>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</si>
  <si>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</si>
  <si>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</si>
  <si>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</si>
  <si>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</si>
  <si>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</si>
  <si>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</si>
  <si>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</si>
  <si>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</si>
  <si>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</si>
  <si>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</si>
  <si>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</si>
  <si>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</si>
  <si>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</si>
  <si>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</si>
  <si>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</si>
  <si>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</si>
  <si>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</si>
  <si>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</si>
  <si>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</si>
  <si>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</si>
  <si>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</si>
  <si>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</si>
  <si>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</si>
  <si>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</si>
  <si>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</si>
  <si>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</si>
  <si>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</si>
  <si>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</si>
  <si>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</si>
  <si>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</si>
  <si>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</si>
  <si>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</si>
  <si>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</si>
  <si>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</si>
  <si>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</si>
  <si>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</si>
  <si>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</si>
  <si>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</si>
  <si>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</si>
  <si>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</si>
  <si>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</si>
  <si>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</si>
  <si>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</si>
  <si>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</si>
  <si>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</si>
  <si>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</si>
  <si>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</si>
  <si>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</si>
  <si>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</si>
  <si>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</si>
  <si>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</si>
  <si>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</si>
  <si>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</si>
  <si>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</si>
  <si>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</si>
  <si>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</si>
  <si>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</si>
  <si>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</si>
  <si>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</si>
  <si>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</si>
  <si>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</si>
  <si>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</si>
  <si>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</si>
  <si>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</si>
  <si>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</si>
  <si>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</si>
  <si>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</si>
  <si>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</si>
  <si>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</si>
  <si>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</si>
  <si>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</si>
  <si>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</si>
  <si>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</si>
  <si>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</si>
  <si>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</si>
  <si>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</si>
  <si>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</si>
  <si>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</si>
  <si>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</si>
  <si>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</si>
  <si>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</si>
  <si>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</si>
  <si>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</si>
  <si>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</si>
  <si>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</si>
  <si>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</si>
  <si>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</si>
  <si>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</si>
  <si>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</si>
  <si>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</si>
  <si>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</si>
  <si>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</si>
  <si>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</si>
  <si>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</si>
  <si>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</si>
  <si>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</si>
  <si>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</si>
  <si>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</si>
  <si>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</si>
  <si>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</si>
  <si>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</si>
  <si>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</si>
  <si>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</si>
  <si>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</si>
  <si>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</si>
  <si>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</si>
  <si>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</si>
  <si>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</si>
  <si>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</si>
  <si>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</si>
  <si>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</si>
  <si>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</si>
  <si>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</si>
  <si>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</si>
  <si>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</si>
  <si>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</si>
  <si>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</si>
  <si>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</si>
  <si>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</si>
  <si>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</si>
  <si>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</si>
  <si>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</si>
  <si>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</si>
  <si>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</si>
  <si>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</si>
  <si>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</si>
  <si>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</si>
  <si>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</si>
  <si>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</si>
  <si>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</si>
  <si>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</si>
  <si>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</si>
  <si>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</si>
  <si>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</si>
  <si>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</si>
  <si>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</si>
  <si>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</si>
  <si>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</si>
  <si>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</si>
  <si>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</si>
  <si>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</si>
  <si>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</si>
  <si>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</si>
  <si>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</si>
  <si>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</si>
  <si>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</si>
  <si>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</si>
  <si>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</si>
  <si>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</si>
  <si>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</si>
  <si>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</si>
  <si>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</si>
  <si>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</si>
  <si>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</si>
  <si>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</si>
  <si>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</si>
  <si>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</si>
  <si>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</si>
  <si>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</si>
  <si>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</si>
  <si>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</si>
  <si>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</si>
  <si>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</si>
  <si>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</si>
  <si>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</si>
  <si>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</si>
  <si>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</si>
  <si>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</si>
  <si>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</si>
  <si>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</si>
  <si>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</si>
  <si>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</si>
  <si>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</si>
  <si>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</si>
  <si>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</si>
  <si>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</si>
  <si>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</si>
  <si>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</si>
  <si>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</si>
  <si>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</si>
  <si>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</si>
  <si>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</si>
  <si>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</si>
  <si>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</si>
  <si>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</si>
  <si>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</si>
  <si>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</si>
  <si>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</si>
  <si>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</si>
  <si>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</si>
  <si>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</si>
  <si>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</si>
  <si>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</si>
  <si>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</si>
  <si>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</si>
  <si>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</si>
  <si>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</si>
  <si>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</si>
  <si>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</si>
  <si>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</si>
  <si>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</si>
  <si>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</si>
  <si>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</si>
  <si>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</si>
  <si>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</si>
  <si>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</si>
  <si>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</si>
  <si>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</si>
  <si>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</si>
  <si>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</si>
  <si>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</si>
  <si>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</si>
  <si>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</si>
  <si>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</si>
  <si>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</si>
  <si>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</si>
  <si>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</si>
  <si>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</si>
  <si>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</si>
  <si>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</si>
  <si>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</si>
  <si>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</si>
  <si>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</si>
  <si>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</si>
  <si>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</si>
  <si>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</si>
  <si>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</si>
  <si>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</si>
  <si>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</si>
  <si>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</si>
  <si>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</si>
  <si>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</si>
  <si>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</si>
  <si>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</si>
  <si>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</si>
  <si>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</si>
  <si>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</si>
  <si>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</si>
  <si>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</si>
  <si>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</si>
  <si>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</si>
  <si>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</si>
  <si>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</si>
  <si>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</si>
  <si>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</si>
  <si>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</si>
  <si>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</si>
  <si>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</si>
  <si>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</si>
  <si>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</si>
  <si>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</si>
  <si>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</si>
  <si>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</si>
  <si>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</si>
  <si>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</si>
  <si>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</si>
  <si>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</si>
  <si>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</si>
  <si>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</si>
  <si>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</si>
  <si>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</si>
  <si>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</si>
  <si>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</si>
  <si>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</si>
  <si>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</si>
  <si>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</si>
  <si>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</si>
  <si>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</si>
  <si>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</si>
  <si>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</si>
  <si>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</si>
  <si>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</si>
  <si>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</si>
  <si>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</si>
  <si>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</si>
  <si>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</si>
  <si>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</si>
  <si>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</si>
  <si>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</si>
  <si>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</si>
  <si>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</si>
  <si>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</si>
  <si>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</si>
  <si>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</si>
  <si>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</si>
  <si>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</si>
  <si>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</si>
  <si>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</si>
  <si>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</si>
  <si>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</si>
  <si>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</si>
  <si>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</si>
  <si>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</si>
  <si>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</si>
  <si>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</si>
  <si>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</si>
  <si>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</si>
  <si>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</si>
  <si>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</si>
  <si>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</si>
  <si>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</si>
  <si>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</si>
  <si>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</si>
  <si>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</si>
  <si>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</si>
  <si>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</si>
  <si>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</si>
  <si>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</si>
  <si>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</si>
  <si>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</si>
  <si>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</si>
  <si>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</si>
  <si>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</si>
  <si>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</si>
  <si>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</si>
  <si>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</si>
  <si>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</si>
  <si>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</si>
  <si>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</si>
  <si>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</si>
  <si>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</si>
  <si>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</si>
  <si>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</si>
  <si>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</si>
  <si>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</si>
  <si>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</si>
  <si>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</si>
  <si>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</si>
  <si>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</si>
  <si>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</si>
  <si>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</si>
  <si>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</si>
  <si>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</si>
  <si>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</si>
  <si>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</si>
  <si>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</si>
  <si>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</si>
  <si>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</si>
  <si>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</si>
  <si>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</si>
  <si>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</si>
  <si>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</si>
  <si>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</si>
  <si>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</si>
  <si>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</si>
  <si>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</si>
  <si>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</si>
  <si>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</si>
  <si>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</si>
  <si>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</si>
  <si>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</si>
  <si>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</si>
  <si>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</si>
  <si>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</si>
  <si>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</si>
  <si>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</si>
  <si>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</si>
  <si>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</si>
  <si>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</si>
  <si>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</si>
  <si>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</si>
  <si>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</si>
  <si>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</si>
  <si>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</si>
  <si>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</si>
  <si>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</si>
  <si>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</si>
  <si>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</si>
  <si>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</si>
  <si>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</si>
  <si>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</si>
  <si>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</si>
  <si>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</si>
  <si>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</si>
  <si>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</si>
  <si>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</si>
  <si>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</si>
  <si>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</si>
  <si>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</si>
  <si>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</si>
  <si>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</si>
  <si>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</si>
  <si>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</si>
  <si>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</si>
  <si>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</si>
  <si>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</si>
  <si>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</si>
  <si>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</si>
  <si>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</si>
  <si>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</si>
  <si>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</si>
  <si>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</si>
  <si>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</si>
  <si>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</si>
  <si>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</si>
  <si>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</si>
  <si>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</si>
  <si>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</si>
  <si>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</si>
  <si>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</si>
  <si>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</si>
  <si>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</si>
  <si>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</si>
  <si>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</si>
  <si>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</si>
  <si>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</si>
  <si>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</si>
  <si>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</si>
  <si>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</si>
  <si>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</si>
  <si>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</si>
  <si>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</si>
  <si>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</si>
  <si>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</si>
  <si>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</si>
  <si>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</si>
  <si>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</si>
  <si>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</si>
  <si>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</si>
  <si>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</si>
  <si>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</si>
  <si>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</si>
  <si>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</si>
  <si>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</si>
  <si>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</si>
  <si>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</si>
  <si>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</si>
  <si>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</si>
  <si>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</si>
  <si>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</si>
  <si>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</si>
  <si>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</si>
  <si>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</si>
  <si>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</si>
  <si>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</si>
  <si>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</si>
  <si>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</si>
  <si>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</si>
  <si>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</si>
  <si>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</si>
  <si>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</si>
  <si>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</si>
  <si>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</si>
  <si>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</si>
  <si>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</si>
  <si>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</si>
  <si>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</si>
  <si>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</si>
  <si>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</si>
  <si>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</si>
  <si>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</si>
  <si>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</si>
  <si>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</si>
  <si>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</si>
  <si>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</si>
  <si>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</si>
  <si>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</si>
  <si>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</si>
  <si>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</si>
  <si>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</si>
  <si>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</si>
  <si>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</si>
  <si>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</si>
  <si>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</si>
  <si>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</si>
  <si>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</si>
  <si>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</si>
  <si>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</si>
  <si>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</si>
  <si>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</si>
  <si>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</si>
  <si>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</si>
  <si>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</si>
  <si>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</si>
  <si>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</si>
  <si>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</si>
  <si>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</si>
  <si>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</si>
  <si>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</si>
  <si>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</si>
  <si>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</si>
  <si>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</si>
  <si>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</si>
  <si>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</si>
  <si>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</si>
  <si>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</si>
  <si>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</si>
  <si>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</si>
  <si>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</si>
  <si>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</si>
  <si>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</si>
  <si>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</si>
  <si>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</si>
  <si>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</si>
  <si>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</si>
  <si>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</si>
  <si>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</si>
  <si>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</si>
  <si>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</si>
  <si>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</si>
  <si>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</si>
  <si>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</si>
  <si>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</si>
  <si>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</si>
  <si>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</si>
  <si>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</si>
  <si>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</si>
  <si>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</si>
  <si>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</si>
  <si>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</si>
  <si>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</si>
  <si>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</si>
  <si>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</si>
  <si>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</si>
  <si>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</si>
  <si>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</si>
  <si>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</si>
  <si>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</si>
  <si>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</si>
  <si>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</si>
  <si>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</si>
  <si>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</si>
  <si>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</si>
  <si>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</si>
  <si>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</si>
  <si>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</si>
  <si>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</si>
  <si>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</si>
  <si>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</si>
  <si>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</si>
  <si>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</si>
  <si>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</si>
  <si>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</si>
  <si>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</si>
  <si>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</si>
  <si>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</si>
  <si>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</si>
  <si>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</si>
  <si>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</si>
  <si>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</si>
  <si>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</si>
  <si>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</si>
  <si>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</si>
  <si>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</si>
  <si>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</si>
  <si>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</si>
  <si>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</si>
  <si>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</si>
  <si>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</si>
  <si>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</si>
  <si>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</si>
  <si>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</si>
  <si>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</si>
  <si>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</si>
  <si>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</si>
  <si>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</si>
  <si>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</si>
  <si>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</si>
  <si>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</si>
  <si>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</si>
  <si>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</si>
  <si>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</si>
  <si>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</si>
  <si>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</si>
  <si>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</si>
  <si>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</si>
  <si>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</si>
  <si>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</si>
  <si>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</si>
  <si>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</si>
  <si>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</si>
  <si>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</si>
  <si>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</si>
  <si>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</si>
  <si>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</si>
  <si>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</si>
  <si>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</si>
  <si>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</si>
  <si>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</si>
  <si>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</si>
  <si>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</si>
  <si>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</si>
  <si>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</si>
  <si>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</si>
  <si>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</si>
  <si>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</si>
  <si>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</si>
  <si>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</si>
  <si>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</si>
  <si>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</si>
  <si>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</si>
  <si>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</si>
  <si>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</si>
  <si>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</si>
  <si>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</si>
  <si>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</si>
  <si>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</si>
  <si>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</si>
  <si>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</si>
  <si>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</si>
  <si>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</si>
  <si>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</si>
  <si>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</si>
  <si>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</si>
  <si>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</si>
  <si>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</si>
  <si>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</si>
  <si>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</si>
  <si>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</si>
  <si>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</si>
  <si>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</si>
  <si>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</si>
  <si>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</si>
  <si>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</si>
  <si>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</si>
  <si>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</si>
  <si>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</si>
  <si>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</si>
  <si>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</si>
  <si>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</si>
  <si>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</si>
  <si>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</si>
  <si>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</si>
  <si>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</si>
  <si>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</si>
  <si>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</si>
  <si>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</si>
  <si>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</si>
  <si>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</si>
  <si>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</si>
  <si>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</si>
  <si>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</si>
  <si>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</si>
  <si>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</si>
  <si>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</si>
  <si>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</si>
  <si>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</si>
  <si>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</si>
  <si>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</si>
  <si>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</si>
  <si>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</si>
  <si>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</si>
  <si>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</si>
  <si>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</si>
  <si>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</si>
  <si>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</si>
  <si>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</si>
  <si>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</si>
  <si>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</si>
  <si>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</si>
  <si>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</si>
  <si>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</si>
  <si>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</si>
  <si>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</si>
  <si>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</si>
  <si>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</si>
  <si>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</si>
  <si>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</si>
  <si>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</si>
  <si>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</si>
  <si>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</si>
  <si>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</si>
  <si>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</si>
  <si>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</si>
  <si>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</si>
  <si>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</si>
  <si>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</si>
  <si>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</si>
  <si>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</si>
  <si>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</si>
  <si>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</si>
  <si>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</si>
  <si>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</si>
  <si>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</si>
  <si>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</si>
  <si>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</si>
  <si>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</si>
  <si>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</si>
  <si>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</si>
  <si>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</si>
  <si>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</si>
  <si>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</si>
  <si>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</si>
  <si>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</si>
  <si>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</si>
  <si>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</si>
  <si>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</si>
  <si>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</si>
  <si>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</si>
  <si>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</si>
  <si>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</si>
  <si>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</si>
  <si>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</si>
  <si>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</si>
  <si>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</si>
  <si>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</si>
  <si>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</si>
  <si>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</si>
  <si>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</si>
  <si>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</si>
  <si>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</si>
  <si>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</si>
  <si>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</si>
  <si>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</si>
  <si>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</si>
  <si>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</si>
  <si>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</si>
  <si>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</si>
  <si>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</si>
  <si>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</si>
  <si>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</si>
  <si>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</si>
  <si>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</si>
  <si>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</si>
  <si>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</si>
  <si>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</si>
  <si>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</si>
  <si>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</si>
  <si>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</si>
  <si>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</si>
  <si>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</si>
  <si>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</si>
  <si>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</si>
  <si>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</si>
  <si>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</si>
  <si>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</si>
  <si>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</si>
  <si>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</si>
  <si>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</si>
  <si>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</si>
  <si>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</si>
  <si>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</si>
  <si>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</si>
  <si>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</si>
  <si>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</si>
  <si>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</si>
  <si>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</si>
  <si>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</si>
  <si>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</si>
  <si>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</si>
  <si>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</si>
  <si>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</si>
  <si>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</si>
  <si>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</si>
  <si>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</si>
  <si>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</si>
  <si>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</si>
  <si>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</si>
  <si>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</si>
  <si>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</si>
  <si>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</si>
  <si>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</si>
  <si>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</si>
  <si>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</si>
  <si>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</si>
  <si>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</si>
  <si>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</si>
  <si>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</si>
  <si>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</si>
  <si>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</si>
  <si>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</si>
  <si>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</si>
  <si>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</si>
  <si>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</si>
  <si>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</si>
  <si>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</si>
  <si>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</si>
  <si>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</si>
  <si>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</si>
  <si>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</si>
  <si>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</si>
  <si>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</si>
  <si>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</si>
  <si>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</si>
  <si>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</si>
  <si>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</si>
  <si>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</si>
  <si>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</si>
  <si>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</si>
  <si>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</si>
  <si>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</si>
  <si>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</si>
  <si>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</si>
  <si>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</si>
  <si>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</si>
  <si>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</si>
  <si>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</si>
  <si>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</si>
  <si>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</si>
  <si>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</si>
  <si>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</si>
  <si>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</si>
  <si>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</si>
  <si>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</si>
  <si>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</si>
  <si>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</si>
  <si>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</si>
  <si>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</si>
  <si>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</si>
  <si>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</si>
  <si>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</si>
  <si>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</si>
  <si>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</si>
  <si>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</si>
  <si>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</si>
  <si>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</si>
  <si>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</si>
  <si>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</si>
  <si>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</si>
  <si>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</si>
  <si>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</si>
  <si>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</si>
  <si>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</si>
  <si>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</si>
  <si>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</si>
  <si>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</si>
  <si>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</si>
  <si>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</si>
  <si>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</si>
  <si>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</si>
  <si>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</si>
  <si>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</si>
  <si>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</si>
  <si>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</si>
  <si>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</si>
  <si>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</si>
  <si>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</si>
  <si>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</si>
  <si>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</si>
  <si>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</si>
  <si>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</si>
  <si>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</si>
  <si>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</si>
  <si>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</si>
  <si>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</si>
  <si>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</si>
  <si>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</si>
  <si>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</si>
  <si>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</si>
  <si>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</si>
  <si>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</si>
  <si>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</si>
  <si>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</si>
  <si>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</si>
  <si>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</si>
  <si>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</si>
  <si>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</si>
  <si>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</si>
  <si>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</si>
  <si>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</si>
  <si>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</si>
  <si>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</si>
  <si>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</si>
  <si>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</si>
  <si>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</si>
  <si>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</si>
  <si>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</si>
  <si>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</si>
  <si>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</si>
  <si>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</si>
  <si>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</si>
  <si>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</si>
  <si>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</si>
  <si>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</si>
  <si>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</si>
  <si>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</si>
  <si>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</si>
  <si>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</si>
  <si>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</si>
  <si>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</si>
  <si>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</si>
  <si>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</si>
  <si>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</si>
  <si>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</si>
  <si>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</si>
  <si>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</si>
  <si>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</si>
  <si>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</si>
  <si>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</si>
  <si>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</si>
  <si>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</si>
  <si>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</si>
  <si>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</si>
  <si>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</si>
  <si>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</si>
  <si>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</si>
  <si>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</si>
  <si>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</si>
  <si>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</si>
  <si>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</si>
  <si>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</si>
  <si>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</si>
  <si>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</si>
  <si>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</si>
  <si>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</si>
  <si>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</si>
  <si>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</si>
  <si>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</si>
  <si>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</si>
  <si>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</si>
  <si>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</si>
  <si>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</si>
  <si>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</si>
  <si>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</si>
  <si>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</si>
  <si>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</si>
  <si>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</si>
  <si>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</si>
  <si>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</si>
  <si>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</si>
  <si>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</si>
  <si>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</si>
  <si>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</si>
  <si>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</si>
  <si>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</si>
  <si>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</si>
  <si>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</si>
  <si>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</si>
  <si>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</si>
  <si>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</si>
  <si>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</si>
  <si>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</si>
  <si>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</si>
  <si>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</si>
  <si>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</si>
  <si>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</si>
  <si>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</si>
  <si>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</si>
  <si>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</si>
  <si>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</si>
  <si>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</si>
  <si>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</si>
  <si>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</si>
  <si>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</si>
  <si>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</si>
  <si>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</si>
  <si>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</si>
  <si>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</si>
  <si>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</si>
  <si>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</si>
  <si>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</si>
  <si>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</si>
  <si>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</si>
  <si>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</si>
  <si>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</si>
  <si>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</si>
  <si>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</si>
  <si>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</si>
  <si>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</si>
  <si>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</si>
  <si>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</si>
  <si>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</si>
  <si>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</si>
  <si>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</si>
  <si>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</si>
  <si>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</si>
  <si>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</si>
  <si>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</si>
  <si>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</si>
  <si>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</si>
  <si>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</si>
  <si>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</si>
  <si>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</si>
  <si>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</si>
  <si>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</si>
  <si>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</si>
  <si>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</si>
  <si>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</si>
  <si>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</si>
  <si>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</si>
  <si>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</si>
  <si>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</si>
  <si>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</si>
  <si>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</si>
  <si>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</si>
  <si>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</si>
  <si>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</si>
  <si>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</si>
  <si>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</si>
  <si>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</si>
  <si>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</si>
  <si>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</si>
  <si>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</si>
  <si>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</si>
  <si>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</si>
  <si>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</si>
  <si>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</si>
  <si>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</si>
  <si>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</si>
  <si>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</si>
  <si>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</si>
  <si>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</si>
  <si>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</si>
  <si>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</si>
  <si>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</si>
  <si>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</si>
  <si>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</si>
  <si>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</si>
  <si>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</si>
  <si>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</si>
  <si>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</si>
  <si>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</si>
  <si>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</si>
  <si>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</si>
  <si>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</si>
  <si>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</si>
  <si>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</si>
  <si>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</si>
  <si>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</si>
  <si>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</si>
  <si>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</si>
  <si>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</si>
  <si>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</si>
  <si>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</si>
  <si>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</si>
  <si>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</si>
  <si>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</si>
  <si>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</si>
  <si>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</si>
  <si>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</si>
  <si>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</si>
  <si>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</si>
  <si>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</si>
  <si>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</si>
  <si>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</si>
  <si>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</si>
  <si>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</si>
  <si>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</si>
  <si>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</si>
  <si>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</si>
  <si>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</si>
  <si>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</si>
  <si>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</si>
  <si>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</si>
  <si>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</si>
  <si>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</si>
  <si>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</si>
  <si>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</si>
  <si>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</si>
  <si>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</si>
  <si>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</si>
  <si>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</si>
  <si>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</si>
  <si>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</si>
  <si>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</si>
  <si>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</si>
  <si>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</si>
  <si>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</si>
  <si>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</si>
  <si>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</si>
  <si>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</si>
  <si>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</si>
  <si>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</si>
  <si>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</si>
  <si>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</si>
  <si>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</si>
  <si>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</si>
  <si>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</si>
  <si>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</si>
  <si>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</si>
  <si>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</si>
  <si>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</si>
  <si>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</si>
  <si>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</si>
  <si>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</si>
  <si>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</si>
  <si>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</si>
  <si>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</si>
  <si>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</si>
  <si>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</si>
  <si>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</si>
  <si>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</si>
  <si>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</si>
  <si>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</si>
  <si>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</si>
  <si>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</si>
  <si>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</si>
  <si>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</si>
  <si>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</si>
  <si>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</si>
  <si>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</si>
  <si>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</si>
  <si>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</si>
  <si>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</si>
  <si>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</si>
  <si>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</si>
  <si>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</si>
  <si>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</si>
  <si>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</si>
  <si>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</si>
  <si>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</si>
  <si>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</si>
  <si>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</si>
  <si>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</si>
  <si>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</si>
  <si>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</si>
  <si>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</si>
  <si>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</si>
  <si>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</si>
  <si>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</si>
  <si>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</si>
  <si>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</si>
  <si>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</si>
  <si>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</si>
  <si>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</si>
  <si>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</si>
  <si>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</si>
  <si>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</si>
  <si>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</si>
  <si>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</si>
  <si>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</si>
  <si>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</si>
  <si>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</si>
  <si>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</si>
  <si>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</si>
  <si>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</si>
  <si>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</si>
  <si>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</si>
  <si>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</si>
  <si>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</si>
  <si>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</si>
  <si>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</si>
  <si>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</si>
  <si>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</si>
  <si>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</si>
  <si>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</si>
  <si>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</si>
  <si>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</si>
  <si>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</si>
  <si>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</si>
  <si>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</si>
  <si>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</si>
  <si>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</si>
  <si>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</si>
  <si>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</si>
  <si>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</si>
  <si>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</si>
  <si>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</si>
  <si>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</si>
  <si>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</si>
  <si>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</si>
  <si>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</si>
  <si>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</si>
  <si>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</si>
  <si>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</si>
  <si>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</si>
  <si>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</si>
  <si>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</si>
  <si>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</si>
  <si>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</si>
  <si>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</si>
  <si>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</si>
  <si>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</si>
  <si>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</si>
  <si>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</si>
  <si>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</si>
  <si>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</si>
  <si>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</si>
  <si>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</si>
  <si>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</si>
  <si>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</si>
  <si>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</si>
  <si>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</si>
  <si>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</si>
  <si>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</si>
  <si>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</si>
  <si>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</si>
  <si>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</si>
  <si>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</si>
  <si>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</si>
  <si>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</si>
  <si>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</si>
  <si>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</si>
  <si>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</si>
  <si>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</si>
  <si>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</si>
  <si>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</si>
  <si>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</si>
  <si>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</si>
  <si>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</si>
  <si>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</si>
  <si>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</si>
  <si>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</si>
  <si>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</si>
  <si>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</si>
  <si>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</si>
  <si>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</si>
  <si>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</si>
  <si>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</si>
  <si>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</si>
  <si>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</si>
  <si>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</si>
  <si>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</si>
  <si>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</si>
  <si>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</si>
  <si>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</si>
  <si>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</si>
  <si>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</si>
  <si>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</si>
  <si>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</si>
  <si>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</si>
  <si>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</si>
  <si>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</si>
  <si>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</si>
  <si>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</si>
  <si>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</si>
  <si>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</si>
  <si>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</si>
  <si>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</si>
  <si>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</si>
  <si>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</si>
  <si>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</si>
  <si>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</si>
  <si>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</si>
  <si>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</si>
  <si>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</si>
  <si>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</si>
  <si>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</si>
  <si>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</si>
  <si>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</si>
  <si>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</si>
  <si>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</si>
  <si>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</si>
  <si>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</si>
  <si>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</si>
  <si>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</si>
  <si>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</si>
  <si>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</si>
  <si>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</si>
  <si>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</si>
  <si>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</si>
  <si>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</si>
  <si>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</si>
  <si>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</si>
  <si>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</si>
  <si>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</si>
  <si>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</si>
  <si>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</si>
  <si>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</si>
  <si>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</si>
  <si>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</si>
  <si>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</si>
  <si>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</si>
  <si>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</si>
  <si>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</si>
  <si>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</si>
  <si>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</si>
  <si>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</si>
  <si>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</si>
  <si>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</si>
  <si>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</si>
  <si>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</si>
  <si>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</si>
  <si>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</si>
  <si>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</si>
  <si>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</si>
  <si>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</si>
  <si>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</si>
  <si>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</si>
  <si>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</si>
  <si>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</si>
  <si>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</si>
  <si>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</si>
  <si>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</si>
  <si>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</si>
  <si>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</si>
  <si>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</si>
  <si>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</si>
  <si>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</si>
  <si>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</si>
  <si>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</si>
  <si>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</si>
  <si>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</si>
  <si>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</si>
  <si>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</si>
  <si>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</si>
  <si>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</si>
  <si>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</si>
  <si>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</si>
  <si>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</si>
  <si>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</si>
  <si>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</si>
  <si>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</si>
  <si>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</si>
  <si>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</si>
  <si>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</si>
  <si>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</si>
  <si>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</si>
  <si>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</si>
  <si>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</si>
  <si>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</si>
  <si>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</si>
  <si>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</si>
  <si>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</si>
  <si>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</si>
  <si>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</si>
  <si>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</si>
  <si>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</si>
  <si>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</si>
  <si>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</si>
  <si>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</si>
  <si>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</si>
  <si>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</si>
  <si>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</si>
  <si>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</si>
  <si>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</si>
  <si>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</si>
  <si>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</si>
  <si>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</si>
  <si>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</si>
  <si>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</si>
  <si>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</si>
  <si>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</si>
  <si>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</si>
  <si>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</si>
  <si>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</si>
  <si>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</si>
  <si>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</si>
  <si>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</si>
  <si>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</si>
  <si>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</si>
  <si>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</si>
  <si>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</si>
  <si>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</si>
  <si>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</si>
  <si>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</si>
  <si>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</si>
  <si>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</si>
  <si>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</si>
  <si>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</si>
  <si>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</si>
  <si>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</si>
  <si>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</si>
  <si>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</si>
  <si>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</si>
  <si>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</si>
  <si>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</si>
  <si>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</si>
  <si>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</si>
  <si>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</si>
  <si>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</si>
  <si>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</si>
  <si>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</si>
  <si>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</si>
  <si>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</si>
  <si>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</si>
  <si>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</si>
  <si>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</si>
  <si>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</si>
  <si>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</si>
  <si>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</si>
  <si>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</si>
  <si>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</si>
  <si>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</si>
  <si>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</si>
  <si>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</si>
  <si>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</si>
  <si>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</si>
  <si>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</si>
  <si>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</si>
  <si>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</si>
  <si>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</si>
  <si>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</si>
  <si>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</si>
  <si>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</si>
  <si>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</si>
  <si>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</si>
  <si>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</si>
  <si>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</si>
  <si>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</si>
  <si>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</si>
  <si>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</si>
  <si>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</si>
  <si>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</si>
  <si>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</si>
  <si>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</si>
  <si>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</si>
  <si>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</si>
  <si>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</si>
  <si>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</si>
  <si>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</si>
  <si>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</si>
  <si>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</si>
  <si>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</si>
  <si>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</si>
  <si>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</si>
  <si>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</si>
  <si>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</si>
  <si>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</si>
  <si>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</si>
  <si>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</si>
  <si>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</si>
  <si>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</si>
  <si>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</si>
  <si>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</si>
  <si>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</si>
  <si>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</si>
  <si>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</si>
  <si>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</si>
  <si>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</si>
  <si>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</si>
  <si>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</si>
  <si>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</si>
  <si>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</si>
  <si>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</si>
  <si>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</si>
  <si>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</si>
  <si>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</si>
  <si>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</si>
  <si>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</si>
  <si>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</si>
  <si>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</si>
  <si>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</si>
  <si>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</si>
  <si>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</si>
  <si>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</si>
  <si>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</si>
  <si>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</si>
  <si>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</si>
  <si>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</si>
  <si>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</si>
  <si>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</si>
  <si>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</si>
  <si>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</si>
  <si>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</si>
  <si>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</si>
  <si>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</si>
  <si>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</si>
  <si>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</si>
  <si>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</si>
  <si>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</si>
  <si>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</si>
  <si>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</si>
  <si>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</si>
  <si>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</si>
  <si>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</si>
  <si>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</si>
  <si>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</si>
  <si>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</si>
  <si>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</si>
  <si>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</si>
  <si>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</si>
  <si>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</si>
  <si>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</si>
  <si>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</si>
  <si>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</si>
  <si>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</si>
  <si>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</si>
  <si>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</si>
  <si>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</si>
  <si>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</si>
  <si>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</si>
  <si>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</si>
  <si>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</si>
  <si>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</si>
  <si>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</si>
  <si>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</si>
  <si>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</si>
  <si>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</si>
  <si>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</si>
  <si>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</si>
  <si>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</si>
  <si>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</si>
  <si>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</si>
  <si>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</si>
  <si>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</si>
  <si>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</si>
  <si>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</si>
  <si>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</si>
  <si>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</si>
  <si>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</si>
  <si>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</si>
  <si>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</si>
  <si>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</si>
  <si>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</si>
  <si>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</si>
  <si>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</si>
  <si>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</si>
  <si>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</si>
  <si>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</si>
  <si>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</si>
  <si>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</si>
  <si>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</si>
  <si>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</si>
  <si>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</si>
  <si>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</si>
  <si>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</si>
  <si>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</si>
  <si>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</si>
  <si>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</si>
  <si>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</si>
  <si>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</si>
  <si>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</si>
  <si>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</si>
  <si>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</si>
  <si>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</si>
  <si>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</si>
  <si>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</si>
  <si>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</si>
  <si>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</si>
  <si>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</si>
  <si>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</si>
  <si>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</si>
  <si>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</si>
  <si>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</si>
  <si>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</si>
  <si>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</si>
  <si>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</si>
  <si>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</si>
  <si>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</si>
  <si>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</si>
  <si>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</si>
  <si>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</si>
  <si>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</si>
  <si>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</si>
  <si>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</si>
  <si>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</si>
  <si>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</si>
  <si>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</si>
  <si>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</si>
  <si>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</si>
  <si>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</si>
  <si>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</si>
  <si>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</si>
  <si>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</si>
  <si>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</si>
  <si>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</si>
  <si>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</si>
  <si>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</si>
  <si>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</si>
  <si>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</si>
  <si>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</si>
  <si>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</si>
  <si>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</si>
  <si>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</si>
  <si>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</si>
  <si>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</si>
  <si>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</si>
  <si>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</si>
  <si>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</si>
  <si>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</si>
  <si>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</si>
  <si>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</si>
  <si>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</si>
  <si>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</si>
  <si>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</si>
  <si>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</si>
  <si>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</si>
  <si>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</si>
  <si>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</si>
  <si>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</si>
  <si>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</si>
  <si>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</si>
  <si>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</si>
  <si>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</si>
  <si>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</si>
  <si>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</si>
  <si>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</si>
  <si>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</si>
  <si>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</si>
  <si>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</si>
  <si>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</si>
  <si>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</si>
  <si>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</si>
  <si>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</si>
  <si>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</si>
  <si>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</si>
  <si>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</si>
  <si>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</si>
  <si>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</si>
  <si>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</si>
  <si>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</si>
  <si>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</si>
  <si>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</si>
  <si>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</si>
  <si>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</si>
  <si>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</si>
  <si>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</si>
  <si>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</si>
  <si>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</si>
  <si>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</si>
  <si>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</si>
  <si>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</si>
  <si>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</si>
  <si>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</si>
  <si>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</si>
  <si>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</si>
  <si>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</si>
  <si>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</si>
  <si>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</si>
  <si>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</si>
  <si>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</si>
  <si>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</si>
  <si>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</si>
  <si>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</si>
  <si>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</si>
  <si>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</si>
  <si>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</si>
  <si>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</si>
  <si>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</si>
  <si>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</si>
  <si>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</si>
  <si>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</si>
  <si>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</si>
  <si>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</si>
  <si>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</si>
  <si>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</si>
  <si>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</si>
  <si>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</si>
  <si>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</si>
  <si>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</si>
  <si>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</si>
  <si>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</si>
  <si>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</si>
  <si>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</si>
  <si>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</si>
  <si>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</si>
  <si>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</si>
  <si>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</si>
  <si>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</si>
  <si>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</si>
  <si>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</si>
  <si>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</si>
  <si>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</si>
  <si>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</si>
  <si>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</si>
  <si>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</si>
  <si>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</si>
  <si>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</si>
  <si>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</si>
  <si>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</si>
  <si>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</si>
  <si>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</si>
  <si>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</si>
  <si>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</si>
  <si>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</si>
  <si>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</si>
  <si>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</si>
  <si>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</si>
  <si>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</si>
  <si>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</si>
  <si>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</si>
  <si>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</si>
  <si>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</si>
  <si>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</si>
  <si>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</si>
  <si>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</si>
  <si>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</si>
  <si>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</si>
  <si>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</si>
  <si>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</si>
  <si>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</si>
  <si>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</si>
  <si>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</si>
  <si>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</si>
  <si>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</si>
  <si>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</si>
  <si>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</si>
  <si>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</si>
  <si>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</si>
  <si>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</si>
  <si>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</si>
  <si>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</si>
  <si>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</si>
  <si>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</si>
  <si>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</si>
  <si>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</si>
  <si>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</si>
  <si>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</si>
  <si>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</si>
  <si>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</si>
  <si>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</si>
  <si>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</si>
  <si>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</si>
  <si>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</si>
  <si>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</si>
  <si>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</si>
  <si>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</si>
  <si>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</si>
  <si>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</si>
  <si>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</si>
  <si>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</si>
  <si>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</si>
  <si>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</si>
  <si>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</si>
  <si>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</si>
  <si>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</si>
  <si>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</si>
  <si>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</si>
  <si>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</si>
  <si>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</si>
  <si>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</si>
  <si>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</si>
  <si>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</si>
  <si>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</si>
  <si>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</si>
  <si>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</si>
  <si>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</si>
  <si>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</si>
  <si>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</si>
  <si>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</si>
  <si>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</si>
  <si>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</si>
  <si>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</si>
  <si>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</si>
  <si>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</si>
  <si>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</si>
  <si>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</si>
  <si>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</si>
  <si>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</si>
  <si>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</si>
  <si>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</si>
  <si>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</si>
  <si>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</si>
  <si>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</si>
  <si>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</si>
  <si>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</si>
  <si>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</si>
  <si>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</si>
  <si>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</si>
  <si>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</si>
  <si>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</si>
  <si>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</si>
  <si>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</si>
  <si>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</si>
  <si>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</si>
  <si>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</si>
  <si>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</si>
  <si>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</si>
  <si>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</si>
  <si>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</si>
  <si>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</si>
  <si>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</si>
  <si>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</si>
  <si>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</si>
  <si>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</si>
  <si>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</si>
  <si>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</si>
  <si>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</si>
  <si>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</si>
  <si>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</si>
  <si>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</si>
  <si>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</si>
  <si>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</si>
  <si>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</si>
  <si>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</si>
  <si>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</si>
  <si>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</si>
  <si>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</si>
  <si>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</si>
  <si>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</si>
  <si>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</si>
  <si>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</si>
  <si>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</si>
  <si>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</si>
  <si>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</si>
  <si>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</si>
  <si>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</si>
  <si>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</si>
  <si>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</si>
  <si>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</si>
  <si>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</si>
  <si>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</si>
  <si>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</si>
  <si>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</si>
  <si>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</si>
  <si>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</si>
  <si>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</si>
  <si>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</si>
  <si>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</si>
  <si>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</si>
  <si>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</si>
  <si>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</si>
  <si>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</si>
  <si>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</si>
  <si>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</si>
  <si>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</si>
  <si>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</si>
  <si>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</si>
  <si>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</si>
  <si>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</si>
  <si>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</si>
  <si>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</si>
  <si>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</si>
  <si>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</si>
  <si>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</si>
  <si>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</si>
  <si>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</si>
  <si>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</si>
  <si>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</si>
  <si>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</si>
  <si>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</si>
  <si>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</si>
  <si>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</si>
  <si>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</si>
  <si>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</si>
  <si>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</si>
  <si>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</si>
  <si>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</si>
  <si>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</si>
  <si>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</si>
  <si>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</si>
  <si>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</si>
  <si>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</si>
  <si>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</si>
  <si>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</si>
  <si>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</si>
  <si>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</si>
  <si>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</si>
  <si>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</si>
  <si>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</si>
  <si>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</si>
  <si>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</si>
  <si>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</si>
  <si>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</si>
  <si>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</si>
  <si>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</si>
  <si>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</si>
  <si>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</si>
  <si>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</si>
  <si>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</si>
  <si>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</si>
  <si>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</si>
  <si>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</si>
  <si>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</si>
  <si>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</si>
  <si>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</si>
  <si>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</si>
  <si>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</si>
  <si>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</si>
  <si>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</si>
  <si>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</si>
  <si>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</si>
  <si>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</si>
  <si>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</si>
  <si>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</si>
  <si>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</si>
  <si>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</si>
  <si>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</si>
  <si>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</si>
  <si>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</si>
  <si>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</si>
  <si>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</si>
  <si>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</si>
  <si>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</si>
  <si>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</si>
  <si>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</si>
  <si>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</si>
  <si>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</si>
  <si>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</si>
  <si>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</si>
  <si>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</si>
  <si>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</si>
  <si>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</si>
  <si>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</si>
  <si>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</si>
  <si>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</si>
  <si>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</si>
  <si>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</si>
  <si>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</si>
  <si>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</si>
  <si>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</si>
  <si>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</si>
  <si>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</si>
  <si>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</si>
  <si>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</si>
  <si>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</si>
  <si>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</si>
  <si>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</si>
  <si>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</si>
  <si>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</si>
  <si>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</si>
  <si>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</si>
  <si>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</si>
  <si>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</si>
  <si>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</si>
  <si>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</si>
  <si>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</si>
  <si>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</si>
  <si>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</si>
  <si>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</si>
  <si>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</si>
  <si>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</si>
  <si>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</si>
  <si>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</si>
  <si>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</si>
  <si>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</si>
  <si>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</si>
  <si>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</si>
  <si>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</si>
  <si>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</si>
  <si>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</si>
  <si>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</si>
  <si>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</si>
  <si>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</si>
  <si>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</si>
  <si>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</si>
  <si>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</si>
  <si>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</si>
  <si>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</si>
  <si>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</si>
  <si>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</si>
  <si>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</si>
  <si>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</si>
  <si>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</si>
  <si>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</si>
  <si>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</si>
  <si>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</si>
  <si>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</si>
  <si>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</si>
  <si>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</si>
  <si>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</si>
  <si>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</si>
  <si>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</si>
  <si>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</si>
  <si>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</si>
  <si>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</si>
  <si>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</si>
  <si>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</si>
  <si>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</si>
  <si>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</si>
  <si>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</si>
  <si>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</si>
  <si>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</si>
  <si>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</si>
  <si>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</si>
  <si>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</si>
  <si>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</si>
  <si>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</si>
  <si>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</si>
  <si>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</si>
  <si>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</si>
  <si>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</si>
  <si>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</si>
  <si>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</si>
  <si>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</si>
  <si>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</si>
  <si>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</si>
  <si>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</si>
  <si>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</si>
  <si>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</si>
  <si>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</si>
  <si>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</si>
  <si>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</si>
  <si>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</si>
  <si>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</si>
  <si>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</si>
  <si>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</si>
  <si>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</si>
  <si>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</si>
  <si>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</si>
  <si>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</si>
  <si>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</si>
  <si>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</si>
  <si>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</si>
  <si>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</si>
  <si>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</si>
  <si>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</si>
  <si>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</si>
  <si>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</si>
  <si>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</si>
  <si>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</si>
  <si>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</si>
  <si>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</si>
  <si>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</si>
  <si>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</si>
  <si>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</si>
  <si>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</si>
  <si>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</si>
  <si>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</si>
  <si>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</si>
  <si>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</si>
  <si>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</si>
  <si>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</si>
  <si>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</si>
  <si>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</si>
  <si>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</si>
  <si>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</si>
  <si>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</si>
  <si>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</si>
  <si>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</si>
  <si>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</si>
  <si>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</si>
  <si>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</si>
  <si>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</si>
  <si>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</si>
  <si>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</si>
  <si>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</si>
  <si>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</si>
  <si>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</si>
  <si>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</si>
  <si>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</si>
  <si>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</si>
  <si>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</si>
  <si>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</si>
  <si>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</si>
  <si>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</si>
  <si>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</si>
  <si>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</si>
  <si>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</si>
  <si>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</si>
  <si>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</si>
  <si>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</si>
  <si>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</si>
  <si>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</si>
  <si>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</si>
  <si>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</si>
  <si>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</si>
  <si>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</si>
  <si>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</si>
  <si>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</si>
  <si>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</si>
  <si>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</si>
  <si>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</si>
  <si>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</si>
  <si>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</si>
  <si>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</si>
  <si>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</si>
  <si>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</si>
  <si>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</si>
  <si>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</si>
  <si>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</si>
  <si>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</si>
  <si>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</si>
  <si>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</si>
  <si>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</si>
  <si>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</si>
  <si>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</si>
  <si>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</si>
  <si>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</si>
  <si>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</si>
  <si>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</si>
  <si>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</si>
  <si>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</si>
  <si>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</si>
  <si>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</si>
  <si>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</si>
  <si>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</si>
  <si>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</si>
  <si>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</si>
  <si>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</si>
  <si>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</si>
  <si>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</si>
  <si>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</si>
  <si>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</si>
  <si>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</si>
  <si>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</si>
  <si>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</si>
  <si>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</si>
  <si>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</si>
  <si>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</si>
  <si>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</si>
  <si>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</si>
  <si>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</si>
  <si>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</si>
  <si>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</si>
  <si>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</si>
  <si>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</si>
  <si>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</si>
  <si>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</si>
  <si>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</si>
  <si>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</si>
  <si>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</si>
  <si>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</si>
  <si>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</si>
  <si>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</si>
  <si>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</si>
  <si>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</si>
  <si>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</si>
  <si>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</si>
  <si>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</si>
  <si>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</si>
  <si>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</si>
  <si>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</si>
  <si>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</si>
  <si>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</si>
  <si>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</si>
  <si>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</si>
  <si>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</si>
  <si>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</si>
  <si>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</si>
  <si>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</si>
  <si>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</si>
  <si>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</si>
  <si>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</si>
  <si>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</si>
  <si>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</si>
  <si>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</si>
  <si>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</si>
  <si>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</si>
  <si>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</si>
  <si>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</si>
  <si>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</si>
  <si>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</si>
  <si>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</si>
  <si>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</si>
  <si>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</si>
  <si>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</si>
  <si>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</si>
  <si>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</si>
  <si>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</si>
  <si>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</si>
  <si>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</si>
  <si>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</si>
  <si>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</si>
  <si>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</si>
  <si>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</si>
  <si>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</si>
  <si>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</si>
  <si>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</si>
  <si>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</si>
  <si>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</si>
  <si>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</si>
  <si>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</si>
  <si>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</si>
  <si>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</si>
  <si>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</si>
  <si>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</si>
  <si>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</si>
  <si>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</si>
  <si>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</si>
  <si>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</si>
  <si>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</si>
  <si>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</si>
  <si>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</si>
  <si>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</si>
  <si>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</si>
  <si>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</si>
  <si>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</si>
  <si>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</si>
  <si>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</si>
  <si>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</si>
  <si>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</si>
  <si>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</si>
  <si>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</si>
  <si>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</si>
  <si>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</si>
  <si>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</si>
  <si>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</si>
  <si>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</si>
  <si>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</si>
  <si>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</si>
  <si>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</si>
  <si>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</si>
  <si>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</si>
  <si>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</si>
  <si>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</si>
  <si>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</si>
  <si>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</si>
  <si>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</si>
  <si>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</si>
  <si>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</si>
  <si>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</si>
  <si>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</si>
  <si>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</si>
  <si>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</si>
  <si>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</si>
  <si>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</si>
  <si>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</si>
  <si>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</si>
  <si>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</si>
  <si>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</si>
  <si>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</si>
  <si>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</si>
  <si>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</si>
  <si>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</si>
  <si>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</si>
  <si>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</si>
  <si>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</si>
  <si>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</si>
  <si>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</si>
  <si>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</si>
  <si>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</si>
  <si>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</si>
  <si>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</si>
  <si>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</si>
  <si>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</si>
  <si>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</si>
  <si>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</si>
  <si>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</si>
  <si>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</si>
  <si>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</si>
  <si>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</si>
  <si>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</si>
  <si>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</si>
  <si>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</si>
  <si>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</si>
  <si>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</si>
  <si>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</si>
  <si>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</si>
  <si>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</si>
  <si>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</si>
  <si>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</si>
  <si>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</si>
  <si>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</si>
  <si>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</si>
  <si>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</si>
  <si>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</si>
  <si>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</si>
  <si>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</si>
  <si>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</si>
  <si>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</si>
  <si>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</si>
  <si>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</si>
  <si>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</si>
  <si>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</si>
  <si>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</si>
  <si>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</si>
  <si>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</si>
  <si>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</si>
  <si>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</si>
  <si>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</si>
  <si>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</si>
  <si>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</si>
  <si>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</si>
  <si>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</si>
  <si>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</si>
  <si>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</si>
  <si>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</si>
  <si>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</si>
  <si>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</si>
  <si>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</si>
  <si>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</si>
  <si>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</si>
  <si>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</si>
  <si>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</si>
  <si>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</si>
  <si>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</si>
  <si>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</si>
  <si>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</si>
  <si>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</si>
  <si>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</si>
  <si>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</si>
  <si>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</si>
  <si>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</si>
  <si>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</si>
  <si>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</si>
  <si>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</si>
  <si>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</si>
  <si>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</si>
  <si>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</si>
  <si>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</si>
  <si>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</si>
  <si>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</si>
  <si>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</si>
  <si>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</si>
  <si>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</si>
  <si>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</si>
  <si>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</si>
  <si>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</si>
  <si>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</si>
  <si>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</si>
  <si>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</si>
  <si>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</si>
  <si>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</si>
  <si>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</si>
  <si>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</si>
  <si>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</si>
  <si>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</si>
  <si>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</si>
  <si>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</si>
  <si>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</si>
  <si>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</si>
  <si>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</si>
  <si>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</si>
  <si>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</si>
  <si>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</si>
  <si>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</si>
  <si>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</si>
  <si>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</si>
  <si>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</si>
  <si>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</si>
  <si>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</si>
  <si>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</si>
  <si>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</si>
  <si>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</si>
  <si>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</si>
  <si>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</si>
  <si>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</si>
  <si>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</si>
  <si>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</si>
  <si>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</si>
  <si>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</si>
  <si>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</si>
  <si>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</si>
  <si>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</si>
  <si>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</si>
  <si>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</si>
  <si>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</si>
  <si>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</si>
  <si>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</si>
  <si>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</si>
  <si>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</si>
  <si>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</si>
  <si>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</si>
  <si>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</si>
  <si>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</si>
  <si>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</si>
  <si>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</si>
  <si>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</si>
  <si>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</si>
  <si>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</si>
  <si>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</si>
  <si>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</si>
  <si>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</si>
  <si>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</si>
  <si>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</si>
  <si>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</si>
  <si>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</si>
  <si>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</si>
  <si>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</si>
  <si>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</si>
  <si>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</si>
  <si>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</si>
  <si>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</si>
  <si>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</si>
  <si>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</si>
  <si>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</si>
  <si>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</si>
  <si>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</si>
  <si>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</si>
  <si>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</si>
  <si>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</si>
  <si>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</si>
  <si>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</si>
  <si>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</si>
  <si>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</si>
  <si>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</si>
  <si>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</si>
  <si>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</si>
  <si>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</si>
  <si>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</si>
  <si>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</si>
  <si>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</si>
  <si>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</si>
  <si>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</si>
  <si>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</si>
  <si>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</si>
  <si>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</si>
  <si>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</si>
  <si>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</si>
  <si>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</si>
  <si>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</si>
  <si>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</si>
  <si>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</si>
  <si>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</si>
  <si>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</si>
  <si>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</si>
  <si>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</si>
  <si>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</si>
  <si>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</si>
  <si>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</si>
  <si>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</si>
  <si>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</si>
  <si>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</si>
  <si>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</si>
  <si>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</si>
  <si>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</si>
  <si>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</si>
  <si>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</si>
  <si>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</si>
  <si>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</si>
  <si>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</si>
  <si>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</si>
  <si>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</si>
  <si>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</si>
  <si>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</si>
  <si>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</si>
  <si>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</si>
  <si>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</si>
  <si>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</si>
  <si>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</si>
  <si>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</si>
  <si>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</si>
  <si>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</si>
  <si>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</si>
  <si>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</si>
  <si>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</si>
  <si>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</si>
  <si>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</si>
  <si>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</si>
  <si>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</si>
  <si>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</si>
  <si>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</si>
  <si>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</si>
  <si>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</si>
  <si>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</si>
  <si>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</si>
  <si>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</si>
  <si>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</si>
  <si>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</si>
  <si>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</si>
  <si>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</si>
  <si>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</si>
  <si>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</si>
  <si>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</si>
  <si>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</si>
  <si>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</si>
  <si>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</si>
  <si>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</si>
  <si>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</si>
  <si>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</si>
  <si>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</si>
  <si>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</si>
  <si>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</si>
  <si>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</si>
  <si>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</si>
  <si>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</si>
  <si>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</si>
  <si>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</si>
  <si>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</si>
  <si>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</si>
  <si>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</si>
  <si>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</si>
  <si>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</si>
  <si>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</si>
  <si>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</si>
  <si>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</si>
  <si>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</si>
  <si>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</si>
  <si>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</si>
  <si>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</si>
  <si>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</si>
  <si>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</si>
  <si>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</si>
  <si>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</si>
  <si>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</si>
  <si>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</si>
  <si>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</si>
  <si>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</si>
  <si>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</si>
  <si>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</si>
  <si>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</si>
  <si>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</si>
  <si>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</si>
  <si>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</si>
  <si>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</si>
  <si>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</si>
  <si>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</si>
  <si>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</si>
  <si>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</si>
  <si>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</si>
  <si>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</si>
  <si>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</si>
  <si>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</si>
  <si>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</si>
  <si>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</si>
  <si>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</si>
  <si>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</si>
  <si>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</si>
  <si>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</si>
  <si>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</si>
  <si>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</si>
  <si>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</si>
  <si>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</si>
  <si>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</si>
  <si>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</si>
  <si>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</si>
  <si>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</si>
  <si>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</si>
  <si>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</si>
  <si>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</si>
  <si>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</si>
  <si>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</si>
  <si>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</si>
  <si>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</si>
  <si>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</si>
  <si>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</si>
  <si>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</si>
  <si>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</si>
  <si>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</si>
  <si>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</si>
  <si>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</si>
  <si>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</si>
  <si>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</si>
  <si>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</si>
  <si>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</si>
  <si>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</si>
  <si>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</si>
  <si>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</si>
  <si>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</si>
  <si>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</si>
  <si>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</si>
  <si>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</si>
  <si>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</si>
  <si>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</si>
  <si>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</si>
  <si>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</si>
  <si>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</si>
  <si>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</si>
  <si>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</si>
  <si>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</si>
  <si>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</si>
  <si>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</si>
  <si>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</si>
  <si>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</si>
  <si>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</si>
  <si>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</si>
  <si>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</si>
  <si>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</si>
  <si>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</si>
  <si>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</si>
  <si>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</si>
  <si>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</si>
  <si>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</si>
  <si>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</si>
  <si>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</si>
  <si>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</si>
  <si>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</si>
  <si>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</si>
  <si>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</si>
  <si>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</si>
  <si>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</si>
  <si>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</si>
  <si>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</si>
  <si>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</si>
  <si>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</si>
  <si>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</si>
  <si>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</si>
  <si>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</si>
  <si>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</si>
  <si>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</si>
  <si>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</si>
  <si>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</si>
  <si>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</si>
  <si>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</si>
  <si>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</si>
  <si>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</si>
  <si>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</si>
  <si>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</si>
  <si>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</si>
  <si>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</si>
  <si>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</si>
  <si>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</si>
  <si>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</si>
  <si>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</si>
  <si>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</si>
  <si>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</si>
  <si>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</si>
  <si>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</si>
  <si>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</si>
  <si>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</si>
  <si>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</si>
  <si>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</si>
  <si>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</si>
  <si>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</si>
  <si>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</si>
  <si>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</si>
  <si>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</si>
  <si>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</si>
  <si>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</si>
  <si>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</si>
  <si>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</si>
  <si>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</si>
  <si>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</si>
  <si>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</si>
  <si>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</si>
  <si>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</si>
  <si>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</si>
  <si>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</si>
  <si>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</si>
  <si>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</si>
  <si>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</si>
  <si>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</si>
  <si>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</si>
  <si>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</si>
  <si>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</si>
  <si>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</si>
  <si>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</si>
  <si>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</si>
  <si>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</si>
  <si>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</si>
  <si>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</si>
  <si>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</si>
  <si>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</si>
  <si>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</si>
  <si>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</si>
  <si>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</si>
  <si>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</si>
  <si>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</si>
  <si>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</si>
  <si>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</si>
  <si>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</si>
  <si>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</si>
  <si>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</si>
  <si>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</si>
  <si>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</si>
  <si>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</si>
  <si>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</si>
  <si>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</si>
  <si>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</si>
  <si>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</si>
  <si>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</si>
  <si>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</si>
  <si>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</si>
  <si>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</si>
  <si>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</si>
  <si>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</si>
  <si>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</si>
  <si>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</si>
  <si>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</si>
  <si>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</si>
  <si>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</si>
  <si>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</si>
  <si>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</si>
  <si>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</si>
  <si>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</si>
  <si>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</si>
  <si>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</si>
  <si>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</si>
  <si>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</si>
  <si>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</si>
  <si>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</si>
  <si>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</si>
  <si>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</si>
  <si>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</si>
  <si>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</si>
  <si>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</si>
  <si>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</si>
  <si>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</si>
  <si>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</si>
  <si>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</si>
  <si>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</si>
  <si>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</si>
  <si>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</si>
  <si>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</si>
  <si>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</si>
  <si>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</si>
  <si>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</si>
  <si>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</si>
  <si>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</si>
  <si>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</si>
  <si>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</si>
  <si>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</si>
  <si>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</si>
  <si>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</si>
  <si>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</si>
  <si>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</si>
  <si>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</si>
  <si>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</si>
  <si>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</si>
  <si>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</si>
  <si>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</si>
  <si>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</si>
  <si>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</si>
  <si>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</si>
  <si>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</si>
  <si>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</si>
  <si>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</si>
  <si>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</si>
  <si>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</si>
  <si>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</si>
  <si>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</si>
  <si>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</si>
  <si>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</si>
  <si>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</si>
  <si>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</si>
  <si>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</si>
  <si>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</si>
  <si>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</si>
  <si>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</si>
  <si>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</si>
  <si>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</si>
  <si>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</si>
  <si>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</si>
  <si>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</si>
  <si>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</si>
  <si>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</si>
  <si>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</si>
  <si>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</si>
  <si>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</si>
  <si>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</si>
  <si>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</si>
  <si>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</si>
  <si>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</si>
  <si>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</si>
  <si>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</si>
  <si>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</si>
  <si>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</si>
  <si>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</si>
  <si>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</si>
  <si>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</si>
  <si>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</si>
  <si>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</si>
  <si>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</si>
  <si>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</si>
  <si>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</si>
  <si>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</si>
  <si>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</si>
  <si>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</si>
  <si>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</si>
  <si>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</si>
  <si>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</si>
  <si>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</si>
  <si>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</si>
  <si>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</si>
  <si>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</si>
  <si>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</si>
  <si>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</si>
  <si>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</si>
  <si>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</si>
  <si>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</si>
  <si>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</si>
  <si>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</si>
  <si>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</si>
  <si>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</si>
  <si>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</si>
  <si>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</si>
  <si>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</si>
  <si>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</si>
  <si>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</si>
  <si>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</si>
  <si>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</si>
  <si>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</si>
  <si>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</si>
  <si>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</si>
  <si>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</si>
  <si>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</si>
  <si>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</si>
  <si>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</si>
  <si>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</si>
  <si>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</si>
  <si>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</si>
  <si>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</si>
  <si>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</si>
  <si>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</si>
  <si>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</si>
  <si>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</si>
  <si>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</si>
  <si>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</si>
  <si>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</si>
  <si>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</si>
  <si>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</si>
  <si>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</si>
  <si>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</si>
  <si>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</si>
  <si>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</si>
  <si>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</si>
  <si>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</si>
  <si>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</si>
  <si>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</si>
  <si>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</si>
  <si>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</si>
  <si>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</si>
  <si>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</si>
  <si>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</si>
  <si>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</si>
  <si>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</si>
  <si>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</si>
  <si>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</si>
  <si>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</si>
  <si>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</si>
  <si>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</si>
  <si>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</si>
  <si>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</si>
  <si>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</si>
  <si>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</si>
  <si>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</si>
  <si>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</si>
  <si>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</si>
  <si>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</si>
  <si>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</si>
  <si>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</si>
  <si>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</si>
  <si>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</si>
  <si>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</si>
  <si>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</si>
  <si>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</si>
  <si>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</si>
  <si>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</si>
  <si>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</si>
  <si>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</si>
  <si>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</si>
  <si>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</si>
  <si>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</si>
  <si>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</si>
  <si>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</si>
  <si>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</si>
  <si>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</si>
  <si>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</si>
  <si>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</si>
  <si>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</si>
  <si>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</si>
  <si>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</si>
  <si>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</si>
  <si>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</si>
  <si>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</si>
  <si>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</si>
  <si>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</si>
  <si>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</si>
  <si>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</si>
  <si>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</si>
  <si>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</si>
  <si>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</si>
  <si>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</si>
  <si>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</si>
  <si>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</si>
  <si>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</si>
  <si>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</si>
  <si>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</si>
  <si>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</si>
  <si>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</si>
  <si>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</si>
  <si>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</si>
  <si>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</si>
  <si>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</si>
  <si>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</si>
  <si>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</si>
  <si>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</si>
  <si>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</si>
  <si>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</si>
  <si>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</si>
  <si>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</si>
  <si>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</si>
  <si>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</si>
  <si>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</si>
  <si>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</si>
  <si>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</si>
  <si>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</si>
  <si>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</si>
  <si>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</si>
  <si>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</si>
  <si>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</si>
  <si>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</si>
  <si>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</si>
  <si>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</si>
  <si>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</si>
  <si>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</si>
  <si>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</si>
  <si>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</si>
  <si>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</si>
  <si>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</si>
  <si>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</si>
  <si>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</si>
  <si>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</si>
  <si>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</si>
  <si>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</si>
  <si>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</si>
  <si>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</si>
  <si>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</si>
  <si>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</si>
  <si>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</si>
  <si>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</si>
  <si>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</si>
  <si>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</si>
  <si>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</si>
  <si>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</si>
  <si>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</si>
  <si>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</si>
  <si>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</si>
  <si>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</si>
  <si>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</si>
  <si>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</si>
  <si>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</si>
  <si>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</si>
  <si>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</si>
  <si>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</si>
  <si>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</si>
  <si>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</si>
  <si>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</si>
  <si>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</si>
  <si>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</si>
  <si>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</si>
  <si>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</si>
  <si>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</si>
  <si>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</si>
  <si>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</si>
  <si>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</si>
  <si>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</si>
  <si>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</si>
  <si>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</si>
  <si>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</si>
  <si>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</si>
  <si>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</si>
  <si>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</si>
  <si>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</si>
  <si>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</si>
  <si>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</si>
  <si>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</si>
  <si>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</si>
  <si>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</si>
  <si>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</si>
  <si>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</si>
  <si>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</si>
  <si>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</si>
  <si>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</si>
  <si>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</si>
  <si>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</si>
  <si>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</si>
  <si>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</si>
  <si>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</si>
  <si>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</si>
  <si>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</si>
  <si>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</si>
  <si>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</si>
  <si>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</si>
  <si>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</si>
  <si>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</si>
  <si>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</si>
  <si>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</si>
  <si>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</si>
  <si>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</si>
  <si>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</si>
  <si>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</si>
  <si>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</si>
  <si>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</si>
  <si>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</si>
  <si>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</si>
  <si>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</si>
  <si>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</si>
  <si>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</si>
  <si>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</si>
  <si>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</si>
  <si>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</si>
  <si>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</si>
  <si>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</si>
  <si>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</si>
  <si>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</si>
  <si>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</si>
  <si>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</si>
  <si>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</si>
  <si>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</si>
  <si>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</si>
  <si>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</si>
  <si>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</si>
  <si>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</si>
  <si>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</si>
  <si>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</si>
  <si>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</si>
  <si>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</si>
  <si>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</si>
  <si>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</si>
  <si>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</si>
  <si>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</si>
  <si>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</si>
  <si>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</si>
  <si>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</si>
  <si>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</si>
  <si>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</si>
  <si>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</si>
  <si>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</si>
  <si>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</si>
  <si>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</si>
  <si>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</si>
  <si>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</si>
  <si>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</si>
  <si>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</si>
  <si>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</si>
  <si>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</si>
  <si>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</si>
  <si>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</si>
  <si>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</si>
  <si>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</si>
  <si>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</si>
  <si>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</si>
  <si>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</si>
  <si>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</si>
  <si>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</si>
  <si>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</si>
  <si>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</si>
  <si>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</si>
  <si>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</si>
  <si>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</si>
  <si>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</si>
  <si>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</si>
  <si>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</si>
  <si>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</si>
  <si>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</si>
  <si>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</si>
  <si>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</si>
  <si>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</si>
  <si>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</si>
  <si>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</si>
  <si>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</si>
  <si>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</si>
  <si>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</si>
  <si>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</si>
  <si>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</si>
  <si>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</si>
  <si>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</si>
  <si>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</si>
  <si>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</si>
  <si>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</si>
  <si>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</si>
  <si>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</si>
  <si>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</si>
  <si>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</si>
  <si>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</si>
  <si>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</si>
  <si>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</si>
  <si>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</si>
  <si>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</si>
  <si>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</si>
  <si>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</si>
  <si>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</si>
  <si>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</si>
  <si>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</si>
  <si>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</si>
  <si>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</si>
  <si>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</si>
  <si>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</si>
  <si>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</si>
  <si>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</si>
  <si>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</si>
  <si>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</si>
  <si>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</si>
  <si>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</si>
  <si>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</si>
  <si>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</si>
  <si>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</si>
  <si>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</si>
  <si>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</si>
  <si>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</si>
  <si>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</si>
  <si>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</si>
  <si>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</si>
  <si>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</si>
  <si>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</si>
  <si>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</si>
  <si>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</si>
  <si>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</si>
  <si>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</si>
  <si>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</si>
  <si>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</si>
  <si>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</si>
  <si>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</si>
  <si>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</si>
  <si>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</si>
  <si>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</si>
  <si>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</si>
  <si>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</si>
  <si>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</si>
  <si>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</si>
  <si>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</si>
  <si>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</si>
  <si>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</si>
  <si>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</si>
  <si>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</si>
  <si>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</si>
  <si>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</si>
  <si>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</si>
  <si>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</si>
  <si>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</si>
  <si>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</si>
  <si>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</si>
  <si>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</si>
  <si>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</si>
  <si>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</si>
  <si>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</si>
  <si>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</si>
  <si>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</si>
  <si>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</si>
  <si>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</si>
  <si>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</si>
  <si>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</si>
  <si>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</si>
  <si>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</si>
  <si>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</si>
  <si>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</si>
  <si>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</si>
  <si>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</si>
  <si>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</si>
  <si>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</si>
  <si>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</si>
  <si>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</si>
  <si>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</si>
  <si>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</si>
  <si>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</si>
  <si>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</si>
  <si>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</si>
  <si>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</si>
  <si>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</si>
  <si>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</si>
  <si>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</si>
  <si>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</si>
  <si>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</si>
  <si>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</si>
  <si>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</si>
  <si>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</si>
  <si>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</si>
  <si>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</si>
  <si>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</si>
  <si>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</si>
  <si>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</si>
  <si>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</si>
  <si>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</si>
  <si>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</si>
  <si>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</si>
  <si>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</si>
  <si>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</si>
  <si>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</si>
  <si>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</si>
  <si>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</si>
  <si>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</si>
  <si>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</si>
  <si>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</si>
  <si>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</si>
  <si>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</si>
  <si>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</si>
  <si>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</si>
  <si>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</si>
  <si>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</si>
  <si>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</si>
  <si>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</si>
  <si>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</si>
  <si>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</si>
  <si>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</si>
  <si>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</si>
  <si>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</si>
  <si>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</si>
  <si>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</si>
  <si>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</si>
  <si>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</si>
  <si>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</si>
  <si>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</si>
  <si>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</si>
  <si>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</si>
  <si>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</si>
  <si>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</si>
  <si>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</si>
  <si>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</si>
  <si>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</si>
  <si>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</si>
  <si>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</si>
  <si>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</si>
  <si>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</si>
  <si>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</si>
  <si>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</si>
  <si>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</si>
  <si>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</si>
  <si>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</si>
  <si>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</si>
  <si>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</si>
  <si>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</si>
  <si>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</si>
  <si>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</si>
  <si>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</si>
  <si>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</si>
  <si>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</si>
  <si>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</si>
  <si>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</si>
  <si>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</si>
  <si>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</si>
  <si>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</si>
  <si>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</si>
  <si>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</si>
  <si>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</si>
  <si>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</si>
  <si>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</si>
  <si>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</si>
  <si>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</si>
  <si>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</si>
  <si>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</si>
  <si>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</si>
  <si>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</si>
  <si>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</si>
  <si>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</si>
  <si>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</si>
  <si>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</si>
  <si>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</si>
  <si>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</si>
  <si>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</si>
  <si>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</si>
  <si>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</si>
  <si>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</si>
  <si>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</si>
  <si>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</si>
  <si>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</si>
  <si>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</si>
  <si>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</si>
  <si>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</si>
  <si>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</si>
  <si>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</si>
  <si>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</si>
  <si>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</si>
  <si>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</si>
  <si>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</si>
  <si>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</si>
  <si>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</si>
  <si>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</si>
  <si>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</si>
  <si>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</si>
  <si>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</si>
  <si>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</si>
  <si>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</si>
  <si>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</si>
  <si>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</si>
  <si>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</si>
  <si>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</si>
  <si>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</si>
  <si>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</si>
  <si>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</si>
  <si>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</si>
  <si>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</si>
  <si>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</si>
  <si>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</si>
  <si>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</si>
  <si>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</si>
  <si>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</si>
  <si>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</si>
  <si>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</si>
  <si>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</si>
  <si>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</si>
  <si>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</si>
  <si>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</si>
  <si>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</si>
  <si>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</si>
  <si>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</si>
  <si>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</si>
  <si>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</si>
  <si>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</si>
  <si>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</si>
  <si>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</si>
  <si>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</si>
  <si>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</si>
  <si>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</si>
  <si>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</si>
  <si>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</si>
  <si>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</si>
  <si>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</si>
  <si>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</si>
  <si>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</si>
  <si>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</si>
  <si>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</si>
  <si>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</si>
  <si>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</si>
  <si>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</si>
  <si>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</si>
  <si>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</si>
  <si>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</si>
  <si>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</si>
  <si>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</si>
  <si>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</si>
  <si>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</si>
  <si>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</si>
  <si>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</si>
  <si>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</si>
  <si>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</si>
  <si>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</si>
  <si>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</si>
  <si>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</si>
  <si>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</si>
  <si>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</si>
  <si>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</si>
  <si>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</si>
  <si>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</si>
  <si>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</si>
  <si>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</si>
  <si>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</si>
  <si>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</si>
  <si>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</si>
  <si>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</si>
  <si>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</si>
  <si>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</si>
  <si>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</si>
  <si>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</si>
  <si>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</si>
  <si>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</si>
  <si>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</si>
  <si>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</si>
  <si>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</si>
  <si>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</si>
  <si>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</si>
  <si>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</si>
  <si>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</si>
  <si>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</si>
  <si>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</si>
  <si>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</si>
  <si>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</si>
  <si>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</si>
  <si>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</si>
  <si>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</si>
  <si>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</si>
  <si>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</si>
  <si>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</si>
  <si>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</si>
  <si>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</si>
  <si>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</si>
  <si>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</si>
  <si>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</si>
  <si>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</si>
  <si>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</si>
  <si>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</si>
  <si>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</si>
  <si>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</si>
  <si>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</si>
  <si>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</si>
  <si>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</si>
  <si>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</si>
  <si>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</si>
  <si>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</si>
  <si>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</si>
  <si>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</si>
  <si>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</si>
  <si>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</si>
  <si>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</si>
  <si>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</si>
  <si>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</si>
  <si>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</si>
  <si>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</si>
  <si>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</si>
  <si>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</si>
  <si>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</si>
  <si>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</si>
  <si>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</si>
  <si>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</si>
  <si>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</si>
  <si>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</si>
  <si>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</si>
  <si>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</si>
  <si>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</si>
  <si>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</si>
  <si>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</si>
  <si>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</si>
  <si>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</si>
  <si>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</si>
  <si>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</si>
  <si>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</si>
  <si>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</si>
  <si>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</si>
  <si>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</si>
  <si>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</si>
  <si>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</si>
  <si>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</si>
  <si>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</si>
  <si>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</si>
  <si>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</si>
  <si>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</si>
  <si>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</si>
  <si>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</si>
  <si>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</si>
  <si>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</si>
  <si>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</si>
  <si>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</si>
  <si>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</si>
  <si>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</si>
  <si>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</si>
  <si>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</si>
  <si>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</si>
  <si>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</si>
  <si>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</si>
  <si>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</si>
  <si>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</si>
  <si>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</si>
  <si>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</si>
  <si>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</si>
  <si>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</si>
  <si>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</si>
  <si>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</si>
  <si>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</si>
  <si>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</si>
  <si>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</si>
  <si>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</si>
  <si>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</si>
  <si>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</si>
  <si>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</si>
  <si>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</si>
  <si>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</si>
  <si>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</si>
  <si>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</si>
  <si>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</si>
  <si>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</si>
  <si>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</si>
  <si>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</si>
  <si>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</si>
  <si>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</si>
  <si>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</si>
  <si>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</si>
  <si>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</si>
  <si>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</si>
  <si>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</si>
  <si>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</si>
  <si>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</si>
  <si>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</si>
  <si>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</si>
  <si>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</si>
  <si>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</si>
  <si>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</si>
  <si>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</si>
  <si>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</si>
  <si>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</si>
  <si>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</si>
  <si>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</si>
  <si>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</si>
  <si>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</si>
  <si>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</si>
  <si>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</si>
  <si>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</si>
  <si>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</si>
  <si>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</si>
  <si>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</si>
  <si>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</si>
  <si>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</si>
  <si>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</si>
  <si>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</si>
  <si>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</si>
  <si>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</si>
  <si>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</si>
  <si>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</si>
  <si>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</si>
  <si>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</si>
  <si>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</si>
  <si>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</si>
  <si>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</si>
  <si>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</si>
  <si>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</si>
  <si>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</si>
  <si>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</si>
  <si>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</si>
  <si>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</si>
  <si>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</si>
  <si>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</si>
  <si>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</si>
  <si>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</si>
  <si>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</si>
  <si>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</si>
  <si>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</si>
  <si>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</si>
  <si>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</si>
  <si>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</si>
  <si>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</si>
  <si>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</si>
  <si>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</si>
  <si>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</si>
  <si>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</si>
  <si>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</si>
  <si>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</si>
  <si>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</si>
  <si>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</si>
  <si>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</si>
  <si>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</si>
  <si>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</si>
  <si>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</si>
  <si>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</si>
  <si>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</si>
  <si>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</si>
  <si>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</si>
  <si>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</si>
  <si>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</si>
  <si>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</si>
  <si>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</si>
  <si>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</si>
  <si>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</si>
  <si>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</si>
  <si>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</si>
  <si>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</si>
  <si>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</si>
  <si>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</si>
  <si>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</si>
  <si>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</si>
  <si>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</si>
  <si>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</si>
  <si>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</si>
  <si>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</si>
  <si>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</si>
  <si>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</si>
  <si>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</si>
  <si>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</si>
  <si>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</si>
  <si>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</si>
  <si>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</si>
  <si>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</si>
  <si>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</si>
  <si>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</si>
  <si>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</si>
  <si>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</si>
  <si>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</si>
  <si>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</si>
  <si>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</si>
  <si>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</si>
  <si>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</si>
  <si>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</si>
  <si>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</si>
  <si>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</si>
  <si>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</si>
  <si>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</si>
  <si>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</si>
  <si>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</si>
  <si>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</si>
  <si>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</si>
  <si>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</si>
  <si>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</si>
  <si>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</si>
  <si>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</si>
  <si>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</si>
  <si>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</si>
  <si>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</si>
  <si>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</si>
  <si>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</si>
  <si>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</si>
  <si>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</si>
  <si>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</si>
  <si>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</si>
  <si>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</si>
  <si>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</si>
  <si>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</si>
  <si>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</si>
  <si>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</si>
  <si>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</si>
  <si>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</si>
  <si>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</si>
  <si>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</si>
  <si>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</si>
  <si>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</si>
  <si>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</si>
  <si>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</si>
  <si>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</si>
  <si>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</si>
  <si>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</si>
  <si>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</si>
  <si>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</si>
  <si>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</si>
  <si>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</si>
  <si>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</si>
  <si>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</si>
  <si>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</si>
  <si>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</si>
  <si>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</si>
  <si>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</si>
  <si>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</si>
  <si>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</si>
  <si>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</si>
  <si>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</si>
  <si>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</si>
  <si>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</si>
  <si>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</si>
  <si>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</si>
  <si>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</si>
  <si>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</si>
  <si>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</si>
  <si>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</si>
  <si>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</si>
  <si>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</si>
  <si>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</si>
  <si>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</si>
  <si>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</si>
  <si>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</si>
  <si>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</si>
  <si>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</si>
  <si>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</si>
  <si>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</si>
  <si>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</si>
  <si>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</si>
  <si>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</si>
  <si>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</si>
  <si>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</si>
  <si>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</si>
  <si>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</si>
  <si>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</si>
  <si>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</si>
  <si>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</si>
  <si>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</si>
  <si>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</si>
  <si>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</si>
  <si>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</si>
  <si>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</si>
  <si>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</si>
  <si>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</si>
  <si>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</si>
  <si>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</si>
  <si>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</si>
  <si>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</si>
  <si>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</si>
  <si>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</si>
  <si>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</si>
  <si>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</si>
  <si>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</si>
  <si>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</si>
  <si>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</si>
  <si>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</si>
  <si>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</si>
  <si>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</si>
  <si>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</si>
  <si>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</si>
  <si>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</si>
  <si>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</si>
  <si>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</si>
  <si>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</si>
  <si>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</si>
  <si>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</si>
  <si>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</si>
  <si>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</si>
  <si>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</si>
  <si>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</si>
  <si>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</si>
  <si>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</si>
  <si>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</si>
  <si>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</si>
  <si>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</si>
  <si>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</si>
  <si>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</si>
  <si>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</si>
  <si>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</si>
  <si>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</si>
  <si>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</si>
  <si>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</si>
  <si>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</si>
  <si>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</si>
  <si>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</si>
  <si>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</si>
  <si>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</si>
  <si>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</si>
  <si>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</si>
  <si>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</si>
  <si>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</si>
  <si>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</si>
  <si>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</si>
  <si>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</si>
  <si>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</si>
  <si>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</si>
  <si>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</si>
  <si>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</si>
  <si>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</si>
  <si>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</si>
  <si>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</si>
  <si>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</si>
  <si>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</si>
  <si>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</si>
  <si>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</si>
  <si>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</si>
  <si>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</si>
  <si>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</si>
  <si>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</si>
  <si>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</si>
  <si>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</si>
  <si>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</si>
  <si>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</si>
  <si>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</si>
  <si>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</si>
  <si>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</si>
  <si>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</si>
  <si>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</si>
  <si>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</si>
  <si>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</si>
  <si>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</si>
  <si>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</si>
  <si>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</si>
  <si>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</si>
  <si>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</si>
  <si>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</si>
  <si>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</si>
  <si>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</si>
  <si>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</si>
  <si>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</si>
  <si>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</si>
  <si>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</si>
  <si>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</si>
  <si>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</si>
  <si>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</si>
  <si>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</si>
  <si>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</si>
  <si>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</si>
  <si>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</si>
  <si>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</si>
  <si>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</si>
  <si>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</si>
  <si>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</si>
  <si>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</si>
  <si>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</si>
  <si>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</si>
  <si>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</si>
  <si>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</si>
  <si>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</si>
  <si>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</si>
  <si>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</si>
  <si>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</si>
  <si>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</si>
  <si>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</si>
  <si>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</si>
  <si>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</si>
  <si>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</si>
  <si>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</si>
  <si>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</si>
  <si>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</si>
  <si>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</si>
  <si>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</si>
  <si>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</si>
  <si>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</si>
  <si>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</si>
  <si>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</si>
  <si>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</si>
  <si>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</si>
  <si>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</si>
  <si>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</si>
  <si>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</si>
  <si>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</si>
  <si>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</si>
  <si>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</si>
  <si>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</si>
  <si>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</si>
  <si>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</si>
  <si>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</si>
  <si>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</si>
  <si>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</si>
  <si>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</si>
  <si>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</si>
  <si>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</si>
  <si>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</si>
  <si>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</si>
  <si>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</si>
  <si>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</si>
  <si>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</si>
  <si>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</si>
  <si>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</si>
  <si>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</si>
  <si>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</si>
  <si>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</si>
  <si>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</si>
  <si>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</si>
  <si>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</si>
  <si>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</si>
  <si>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</si>
  <si>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</si>
  <si>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</si>
  <si>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</si>
  <si>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</si>
  <si>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</si>
  <si>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</si>
  <si>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</si>
  <si>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</si>
  <si>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</si>
  <si>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</si>
  <si>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</si>
  <si>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</si>
  <si>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</si>
  <si>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</si>
  <si>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</si>
  <si>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</si>
  <si>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</si>
  <si>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</si>
  <si>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</si>
  <si>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</si>
  <si>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</si>
  <si>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</si>
  <si>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</si>
  <si>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</si>
  <si>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</si>
  <si>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</si>
  <si>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</si>
  <si>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</si>
  <si>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</si>
  <si>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</si>
  <si>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</si>
  <si>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</si>
  <si>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</si>
  <si>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</si>
  <si>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</si>
  <si>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</si>
  <si>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</si>
  <si>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</si>
  <si>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</si>
  <si>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</si>
  <si>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</si>
  <si>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</si>
  <si>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</si>
  <si>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</si>
  <si>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</si>
  <si>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</si>
  <si>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</si>
  <si>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</si>
  <si>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</si>
  <si>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</si>
  <si>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</si>
  <si>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</si>
  <si>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</si>
  <si>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</si>
  <si>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</si>
  <si>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</si>
  <si>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</si>
  <si>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</si>
  <si>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</si>
  <si>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</si>
  <si>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</si>
  <si>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</si>
  <si>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</si>
  <si>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</si>
  <si>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</si>
  <si>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</si>
  <si>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</si>
  <si>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</si>
  <si>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</si>
  <si>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</si>
  <si>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</si>
  <si>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</si>
  <si>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</si>
  <si>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</si>
  <si>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</si>
  <si>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</si>
  <si>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</si>
  <si>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</si>
  <si>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</si>
  <si>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</si>
  <si>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</si>
  <si>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</si>
  <si>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</si>
  <si>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</si>
  <si>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</si>
  <si>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</si>
  <si>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</si>
  <si>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</si>
  <si>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</si>
  <si>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</si>
  <si>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</si>
  <si>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</si>
  <si>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</si>
  <si>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</si>
  <si>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</si>
  <si>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</si>
  <si>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</si>
  <si>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</si>
  <si>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</si>
  <si>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</si>
  <si>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</si>
  <si>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</si>
  <si>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</si>
  <si>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</si>
  <si>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</si>
  <si>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</si>
  <si>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</si>
  <si>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</si>
  <si>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</si>
  <si>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</si>
  <si>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</si>
  <si>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</si>
  <si>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</si>
  <si>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</si>
  <si>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</si>
  <si>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</si>
  <si>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</si>
  <si>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</si>
  <si>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</si>
  <si>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</si>
  <si>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</si>
  <si>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</si>
  <si>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</si>
  <si>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</si>
  <si>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</si>
  <si>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</si>
  <si>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</si>
  <si>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</si>
  <si>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</si>
  <si>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</si>
  <si>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</si>
  <si>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</si>
  <si>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</si>
  <si>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</si>
  <si>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</si>
  <si>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</si>
  <si>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</si>
  <si>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</si>
  <si>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</si>
  <si>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</si>
  <si>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</si>
  <si>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</si>
  <si>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</si>
  <si>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</si>
  <si>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</si>
  <si>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</si>
  <si>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</si>
  <si>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</si>
  <si>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</si>
  <si>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</si>
  <si>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</si>
  <si>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</si>
  <si>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</si>
  <si>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</si>
  <si>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</si>
  <si>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</si>
  <si>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</si>
  <si>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</si>
  <si>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</si>
  <si>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</si>
  <si>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</si>
  <si>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</si>
  <si>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</si>
  <si>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</si>
  <si>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</si>
  <si>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</si>
  <si>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</si>
  <si>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</si>
  <si>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</si>
  <si>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</si>
  <si>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</si>
  <si>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</si>
  <si>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</si>
  <si>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</si>
  <si>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</si>
  <si>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</si>
  <si>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</si>
  <si>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</si>
  <si>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</si>
  <si>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</si>
  <si>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</si>
  <si>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</si>
  <si>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</si>
  <si>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</si>
  <si>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</si>
  <si>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</si>
  <si>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</si>
  <si>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</si>
  <si>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</si>
  <si>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</si>
  <si>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</si>
  <si>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</si>
  <si>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</si>
  <si>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</si>
  <si>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</si>
  <si>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</si>
  <si>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</si>
  <si>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</si>
  <si>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</si>
  <si>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</si>
  <si>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</si>
  <si>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</si>
  <si>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</si>
  <si>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</si>
  <si>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</si>
  <si>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</si>
  <si>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</si>
  <si>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</si>
  <si>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</si>
  <si>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</si>
  <si>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</si>
  <si>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</si>
  <si>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</si>
  <si>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</si>
  <si>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</si>
  <si>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</si>
  <si>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</si>
  <si>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</si>
  <si>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</si>
  <si>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</si>
  <si>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</si>
  <si>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</si>
  <si>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</si>
  <si>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</si>
  <si>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</si>
  <si>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</si>
  <si>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</si>
  <si>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</si>
  <si>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</si>
  <si>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</si>
  <si>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</si>
  <si>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</si>
  <si>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</si>
  <si>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</si>
  <si>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</si>
  <si>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</si>
  <si>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</si>
  <si>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</si>
  <si>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</si>
  <si>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</si>
  <si>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</si>
  <si>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</si>
  <si>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</si>
  <si>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</si>
  <si>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</si>
  <si>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</si>
  <si>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</si>
  <si>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</si>
  <si>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</si>
  <si>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</si>
  <si>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</si>
  <si>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</si>
  <si>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</si>
  <si>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</si>
  <si>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</si>
  <si>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</si>
  <si>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</si>
  <si>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</si>
  <si>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</si>
  <si>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</si>
  <si>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</si>
  <si>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</si>
  <si>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</si>
  <si>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</si>
  <si>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</si>
  <si>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</si>
  <si>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</si>
  <si>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</si>
  <si>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</si>
  <si>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</si>
  <si>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</si>
  <si>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</si>
  <si>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</si>
  <si>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</si>
  <si>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</si>
  <si>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</si>
  <si>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</si>
  <si>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</si>
  <si>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</si>
  <si>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</si>
  <si>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</si>
  <si>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</si>
  <si>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</si>
  <si>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</si>
  <si>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</si>
  <si>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</si>
  <si>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</si>
  <si>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</si>
  <si>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</si>
  <si>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</si>
  <si>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</si>
  <si>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</si>
  <si>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</si>
  <si>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</si>
  <si>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</si>
  <si>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</si>
  <si>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</si>
  <si>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</si>
  <si>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</si>
  <si>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</si>
  <si>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</si>
  <si>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</si>
  <si>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</si>
  <si>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</si>
  <si>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</si>
  <si>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</si>
  <si>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</si>
  <si>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</si>
  <si>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</si>
  <si>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</si>
  <si>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</si>
  <si>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</si>
  <si>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</si>
  <si>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</si>
  <si>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</si>
  <si>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</si>
  <si>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</si>
  <si>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</si>
  <si>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</si>
  <si>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</si>
  <si>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</si>
  <si>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</si>
  <si>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</si>
  <si>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</si>
  <si>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</si>
  <si>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</si>
  <si>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</si>
  <si>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</si>
  <si>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</si>
  <si>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</si>
  <si>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</si>
  <si>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</si>
  <si>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</si>
  <si>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</si>
  <si>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</si>
  <si>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</si>
  <si>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</si>
  <si>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</si>
  <si>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</si>
  <si>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</si>
  <si>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</si>
  <si>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</si>
  <si>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</si>
  <si>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</si>
  <si>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</si>
  <si>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</si>
  <si>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</si>
  <si>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</si>
  <si>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</si>
  <si>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</si>
  <si>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</si>
  <si>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</si>
  <si>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</si>
  <si>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</si>
  <si>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</si>
  <si>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</si>
  <si>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</si>
  <si>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</si>
  <si>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</si>
  <si>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</si>
  <si>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</si>
  <si>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</si>
  <si>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</si>
  <si>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</si>
  <si>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</si>
  <si>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</si>
  <si>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</si>
  <si>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</si>
  <si>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</si>
  <si>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</si>
  <si>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</si>
  <si>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</si>
  <si>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</si>
  <si>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</si>
  <si>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</si>
  <si>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</si>
  <si>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</si>
  <si>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</si>
  <si>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</si>
  <si>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</si>
  <si>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</si>
  <si>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</si>
  <si>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</si>
  <si>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</si>
  <si>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</si>
  <si>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</si>
  <si>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</si>
  <si>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</si>
  <si>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</si>
  <si>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</si>
  <si>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</si>
  <si>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</si>
  <si>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</si>
  <si>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</si>
  <si>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</si>
  <si>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</si>
  <si>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</si>
  <si>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</si>
  <si>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</si>
  <si>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</si>
  <si>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</si>
  <si>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</si>
  <si>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</si>
  <si>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</si>
  <si>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</si>
  <si>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</si>
  <si>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</si>
  <si>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</si>
  <si>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</si>
  <si>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</si>
  <si>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</si>
  <si>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</si>
  <si>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</si>
  <si>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</si>
  <si>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</si>
  <si>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</si>
  <si>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</si>
  <si>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</si>
  <si>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</si>
  <si>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</si>
  <si>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</si>
  <si>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</si>
  <si>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</si>
  <si>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</si>
  <si>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</si>
  <si>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</si>
  <si>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</si>
  <si>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</si>
  <si>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</si>
  <si>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</si>
  <si>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</si>
  <si>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</si>
  <si>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</si>
  <si>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</si>
  <si>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</si>
  <si>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</si>
  <si>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</si>
  <si>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</si>
  <si>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</si>
  <si>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</si>
  <si>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</si>
  <si>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</si>
  <si>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</si>
  <si>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</si>
  <si>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</si>
  <si>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</si>
  <si>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</si>
  <si>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</si>
  <si>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</si>
  <si>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</si>
  <si>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</si>
  <si>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</si>
  <si>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</si>
  <si>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</si>
  <si>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</si>
  <si>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</si>
  <si>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</si>
  <si>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</si>
  <si>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</si>
  <si>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</si>
  <si>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</si>
  <si>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</si>
  <si>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</si>
  <si>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</si>
  <si>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</si>
  <si>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</si>
  <si>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</si>
  <si>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</si>
  <si>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</si>
  <si>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</si>
  <si>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</si>
  <si>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</si>
  <si>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</si>
  <si>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</si>
  <si>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</si>
  <si>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</si>
  <si>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</si>
  <si>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</si>
  <si>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</si>
  <si>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</si>
  <si>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</si>
  <si>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</si>
  <si>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</si>
  <si>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</si>
  <si>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</si>
  <si>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</si>
  <si>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</si>
  <si>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</si>
  <si>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</si>
  <si>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</si>
  <si>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</si>
  <si>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</si>
  <si>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</si>
  <si>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</si>
  <si>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</si>
  <si>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</si>
  <si>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</si>
  <si>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</si>
  <si>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</si>
  <si>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</si>
  <si>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</si>
  <si>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</si>
  <si>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</si>
  <si>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</si>
  <si>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</si>
  <si>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</si>
  <si>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</si>
  <si>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</si>
  <si>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</si>
  <si>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</si>
  <si>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</si>
  <si>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</si>
  <si>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</si>
  <si>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</si>
  <si>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</si>
  <si>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</si>
  <si>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</si>
  <si>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</si>
  <si>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</si>
  <si>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</si>
  <si>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</si>
  <si>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</si>
  <si>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</si>
  <si>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</si>
  <si>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</si>
  <si>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</si>
  <si>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</si>
  <si>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</si>
  <si>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</si>
  <si>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</si>
  <si>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</si>
  <si>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</si>
  <si>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</si>
  <si>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</si>
  <si>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</si>
  <si>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</si>
  <si>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</si>
  <si>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</si>
  <si>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</si>
  <si>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</si>
  <si>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</si>
  <si>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</si>
  <si>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</si>
  <si>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</si>
  <si>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</si>
  <si>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</si>
  <si>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</si>
  <si>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</si>
  <si>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</si>
  <si>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</si>
  <si>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</si>
  <si>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</si>
  <si>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</si>
  <si>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</si>
  <si>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</si>
  <si>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</si>
  <si>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</si>
  <si>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</si>
  <si>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</si>
  <si>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</si>
  <si>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</si>
  <si>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</si>
  <si>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</si>
  <si>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</si>
  <si>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</si>
  <si>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</si>
  <si>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</si>
  <si>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</si>
  <si>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</si>
  <si>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</si>
  <si>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</si>
  <si>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</si>
  <si>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</si>
  <si>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</si>
  <si>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</si>
  <si>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</si>
  <si>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</si>
  <si>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</si>
  <si>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</si>
  <si>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</si>
  <si>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</si>
  <si>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</si>
  <si>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</si>
  <si>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</si>
  <si>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</si>
  <si>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</si>
  <si>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</si>
  <si>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</si>
  <si>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</si>
  <si>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</si>
  <si>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</si>
  <si>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</si>
  <si>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</si>
  <si>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</si>
  <si>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</si>
  <si>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</si>
  <si>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</si>
  <si>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</si>
  <si>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</si>
  <si>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</si>
  <si>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</si>
  <si>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</si>
  <si>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</si>
  <si>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</si>
  <si>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</si>
  <si>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</si>
  <si>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</si>
  <si>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</si>
  <si>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</si>
  <si>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</si>
  <si>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</si>
  <si>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</si>
  <si>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</si>
  <si>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</si>
  <si>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</si>
  <si>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</si>
  <si>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</si>
  <si>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</si>
  <si>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</si>
  <si>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</si>
  <si>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</si>
  <si>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</si>
  <si>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</si>
  <si>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</si>
  <si>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</si>
  <si>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</si>
  <si>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</si>
  <si>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</si>
  <si>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</si>
  <si>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</si>
  <si>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</si>
  <si>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</si>
  <si>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</si>
  <si>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</si>
  <si>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</si>
  <si>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</si>
  <si>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</si>
  <si>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</si>
  <si>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</si>
  <si>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</si>
  <si>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</si>
  <si>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</si>
  <si>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</si>
  <si>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</si>
  <si>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</si>
  <si>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</si>
  <si>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</si>
  <si>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</si>
  <si>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</si>
  <si>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</si>
  <si>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</si>
  <si>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</si>
  <si>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</si>
  <si>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</si>
  <si>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</si>
  <si>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</si>
  <si>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</si>
  <si>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</si>
  <si>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</si>
  <si>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</si>
  <si>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</si>
  <si>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</si>
  <si>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</si>
  <si>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</si>
  <si>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</si>
  <si>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</si>
  <si>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</si>
  <si>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</si>
  <si>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</si>
  <si>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</si>
  <si>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</si>
  <si>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</si>
  <si>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</si>
  <si>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</si>
  <si>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</si>
  <si>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</si>
  <si>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</si>
  <si>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</si>
  <si>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</si>
  <si>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</si>
  <si>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</si>
  <si>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</si>
  <si>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</si>
  <si>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</si>
  <si>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</si>
  <si>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</si>
  <si>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</si>
  <si>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</si>
  <si>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</si>
  <si>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</si>
  <si>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</si>
  <si>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</si>
  <si>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</si>
  <si>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</si>
  <si>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</si>
  <si>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</si>
  <si>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</si>
  <si>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</si>
  <si>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</si>
  <si>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</si>
  <si>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</si>
  <si>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</si>
  <si>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</si>
  <si>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</si>
  <si>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</si>
  <si>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</si>
  <si>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</si>
  <si>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</si>
  <si>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</si>
  <si>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</si>
  <si>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</si>
  <si>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</si>
  <si>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</si>
  <si>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</si>
  <si>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</si>
  <si>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</si>
  <si>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</si>
  <si>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</si>
  <si>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</si>
  <si>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</si>
  <si>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</si>
  <si>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</si>
  <si>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</si>
  <si>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</si>
  <si>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</si>
  <si>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</si>
  <si>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</si>
  <si>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</si>
  <si>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</si>
  <si>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</si>
  <si>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</si>
  <si>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</si>
  <si>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</si>
  <si>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</si>
  <si>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</si>
  <si>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</si>
  <si>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</si>
  <si>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</si>
  <si>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</si>
  <si>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</si>
  <si>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</si>
  <si>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</si>
  <si>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</si>
  <si>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</si>
  <si>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</si>
  <si>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</si>
  <si>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</si>
  <si>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</si>
  <si>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</si>
  <si>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</si>
  <si>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</si>
  <si>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</si>
  <si>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</si>
  <si>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</si>
  <si>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</si>
  <si>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</si>
  <si>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</si>
  <si>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</si>
  <si>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</si>
  <si>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</si>
  <si>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</si>
  <si>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</si>
  <si>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</si>
  <si>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</si>
  <si>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</si>
  <si>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</si>
  <si>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</si>
  <si>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</si>
  <si>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</si>
  <si>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</si>
  <si>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</si>
  <si>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</si>
  <si>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</si>
  <si>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</si>
  <si>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</si>
  <si>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</si>
  <si>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</si>
  <si>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</si>
  <si>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</si>
  <si>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</si>
  <si>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</si>
  <si>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</si>
  <si>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</si>
  <si>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</si>
  <si>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</si>
  <si>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</si>
  <si>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</si>
  <si>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</si>
  <si>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</si>
  <si>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</si>
  <si>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</si>
  <si>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</si>
  <si>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</si>
  <si>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</si>
  <si>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</si>
  <si>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</si>
  <si>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</si>
  <si>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</si>
  <si>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</si>
  <si>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</si>
  <si>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</si>
  <si>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</si>
  <si>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</si>
  <si>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</si>
  <si>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</si>
  <si>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</si>
  <si>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</si>
  <si>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</si>
  <si>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</si>
  <si>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</si>
  <si>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</si>
  <si>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</si>
  <si>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</si>
  <si>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</si>
  <si>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</si>
  <si>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</si>
  <si>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</si>
  <si>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</si>
  <si>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</si>
  <si>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</si>
  <si>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</si>
  <si>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</si>
  <si>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</si>
  <si>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</si>
  <si>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</si>
  <si>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</si>
  <si>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</si>
  <si>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</si>
  <si>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</si>
  <si>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</si>
  <si>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</si>
  <si>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</si>
  <si>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</si>
  <si>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</si>
  <si>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</si>
  <si>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</si>
  <si>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</si>
  <si>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</si>
  <si>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</si>
  <si>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</si>
  <si>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</si>
  <si>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</si>
  <si>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</si>
  <si>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</si>
  <si>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</si>
  <si>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</si>
  <si>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</si>
  <si>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</si>
  <si>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</si>
  <si>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</si>
  <si>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</si>
  <si>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</si>
  <si>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</si>
  <si>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</si>
  <si>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</si>
  <si>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</si>
  <si>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</si>
  <si>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</si>
  <si>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</si>
  <si>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</si>
  <si>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</si>
  <si>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</si>
  <si>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</si>
  <si>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</si>
  <si>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</si>
  <si>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</si>
  <si>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</si>
  <si>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</si>
  <si>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</si>
  <si>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</si>
  <si>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</si>
  <si>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</si>
  <si>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</si>
  <si>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</si>
  <si>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</si>
  <si>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</si>
  <si>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</si>
  <si>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</si>
  <si>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</si>
  <si>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</si>
  <si>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</si>
  <si>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</si>
  <si>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</si>
  <si>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</si>
  <si>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</si>
  <si>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</si>
  <si>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</si>
  <si>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</si>
  <si>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</si>
  <si>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</si>
  <si>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</si>
  <si>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</si>
  <si>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</si>
  <si>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</si>
  <si>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</si>
  <si>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</si>
  <si>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</si>
  <si>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</si>
  <si>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</si>
  <si>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</si>
  <si>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</si>
  <si>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</si>
  <si>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</si>
  <si>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</si>
  <si>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</si>
  <si>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</si>
  <si>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</si>
  <si>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</si>
  <si>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</si>
  <si>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</si>
  <si>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</si>
  <si>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</si>
  <si>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</si>
  <si>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</si>
  <si>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</si>
  <si>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</si>
  <si>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</si>
  <si>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</si>
  <si>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</si>
  <si>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</si>
  <si>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</si>
  <si>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</si>
  <si>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</si>
  <si>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</si>
  <si>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</si>
  <si>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</si>
  <si>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</si>
  <si>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</si>
  <si>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</si>
  <si>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</si>
  <si>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</si>
  <si>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</si>
  <si>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</si>
  <si>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</si>
  <si>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</si>
  <si>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</si>
  <si>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</si>
  <si>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</si>
  <si>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</si>
  <si>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</si>
  <si>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</si>
  <si>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</si>
  <si>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</si>
  <si>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</si>
  <si>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</si>
  <si>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</si>
  <si>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</si>
  <si>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</si>
  <si>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</si>
  <si>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</si>
  <si>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</si>
  <si>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</si>
  <si>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</si>
  <si>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</si>
  <si>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</si>
  <si>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</si>
  <si>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</si>
  <si>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</si>
  <si>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</si>
  <si>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</si>
  <si>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</si>
  <si>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</si>
  <si>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</si>
  <si>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</si>
  <si>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</si>
  <si>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</si>
  <si>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</si>
  <si>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</si>
  <si>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</si>
  <si>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</si>
  <si>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</si>
  <si>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</si>
  <si>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</si>
  <si>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</si>
  <si>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</si>
  <si>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</si>
  <si>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</si>
  <si>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</si>
  <si>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</si>
  <si>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</si>
  <si>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</si>
  <si>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</si>
  <si>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</si>
  <si>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</si>
  <si>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</si>
  <si>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</si>
  <si>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</si>
  <si>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</si>
  <si>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</si>
  <si>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</si>
  <si>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</si>
  <si>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</si>
  <si>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</si>
  <si>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</si>
  <si>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</si>
  <si>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</si>
  <si>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</si>
  <si>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</si>
  <si>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</si>
  <si>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</si>
  <si>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</si>
  <si>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</si>
  <si>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</si>
  <si>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</si>
  <si>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</si>
  <si>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</si>
  <si>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</si>
  <si>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</si>
  <si>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</si>
  <si>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</si>
  <si>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</si>
  <si>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</si>
  <si>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</si>
  <si>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</si>
  <si>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</si>
  <si>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</si>
  <si>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</si>
  <si>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</si>
  <si>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</si>
  <si>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</si>
  <si>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</si>
  <si>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</si>
  <si>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</si>
  <si>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</si>
  <si>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</si>
  <si>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</si>
  <si>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</si>
  <si>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</si>
  <si>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</si>
  <si>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</si>
  <si>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</si>
  <si>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</si>
  <si>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</si>
  <si>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</si>
  <si>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</si>
  <si>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</si>
  <si>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</si>
  <si>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</si>
  <si>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</si>
  <si>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</si>
  <si>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</si>
  <si>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</si>
  <si>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</si>
  <si>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</si>
  <si>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</si>
  <si>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</si>
  <si>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</si>
  <si>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</si>
  <si>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</si>
  <si>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</si>
  <si>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</si>
  <si>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</si>
  <si>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</si>
  <si>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</si>
  <si>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</si>
  <si>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</si>
  <si>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</si>
  <si>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</si>
  <si>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</si>
  <si>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</si>
  <si>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</si>
  <si>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</si>
  <si>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</si>
  <si>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</si>
  <si>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</si>
  <si>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</si>
  <si>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</si>
  <si>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</si>
  <si>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</si>
  <si>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</si>
  <si>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</si>
  <si>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</si>
  <si>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</si>
  <si>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</si>
  <si>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</si>
  <si>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</si>
  <si>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</si>
  <si>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</si>
  <si>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</si>
  <si>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</si>
  <si>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</si>
  <si>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</si>
  <si>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</si>
  <si>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</si>
  <si>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</si>
  <si>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</si>
  <si>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</si>
  <si>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</si>
  <si>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</si>
  <si>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</si>
  <si>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</si>
  <si>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</si>
  <si>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</si>
  <si>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</si>
  <si>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</si>
  <si>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</si>
  <si>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</si>
  <si>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</si>
  <si>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</si>
  <si>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</si>
  <si>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</si>
  <si>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</si>
  <si>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</si>
  <si>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</si>
  <si>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</si>
  <si>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</si>
  <si>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</si>
  <si>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</si>
  <si>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</si>
  <si>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</si>
  <si>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</si>
  <si>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</si>
  <si>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</si>
  <si>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</si>
  <si>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</si>
  <si>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</si>
  <si>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</si>
  <si>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</si>
  <si>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</si>
  <si>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</si>
  <si>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</si>
  <si>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</si>
  <si>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</si>
  <si>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</si>
  <si>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</si>
  <si>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</si>
  <si>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</si>
  <si>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</si>
  <si>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</si>
  <si>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</si>
  <si>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</si>
  <si>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</si>
  <si>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</si>
  <si>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</si>
  <si>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</si>
  <si>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</si>
  <si>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</si>
  <si>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</si>
  <si>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</si>
  <si>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</si>
  <si>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</si>
  <si>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</si>
  <si>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</si>
  <si>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</si>
  <si>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</si>
  <si>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</si>
  <si>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</si>
  <si>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</si>
  <si>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</si>
  <si>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</si>
  <si>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</si>
  <si>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</si>
  <si>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</si>
  <si>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</si>
  <si>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</si>
  <si>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</si>
  <si>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</si>
  <si>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</si>
  <si>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</si>
  <si>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</si>
  <si>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</si>
  <si>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</si>
  <si>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</si>
  <si>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</si>
  <si>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</si>
  <si>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</si>
  <si>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</si>
  <si>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</si>
  <si>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</si>
  <si>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</si>
  <si>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</si>
  <si>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</si>
  <si>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</si>
  <si>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</si>
  <si>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</si>
  <si>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</si>
  <si>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</si>
  <si>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</si>
  <si>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</si>
  <si>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</si>
  <si>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</si>
  <si>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</si>
  <si>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</si>
  <si>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</si>
  <si>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</si>
  <si>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</si>
  <si>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</si>
  <si>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</si>
  <si>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</si>
  <si>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</si>
  <si>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</si>
  <si>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</si>
  <si>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</si>
  <si>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</si>
  <si>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</si>
  <si>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</si>
  <si>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</si>
  <si>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</si>
  <si>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</si>
  <si>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</si>
  <si>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</si>
  <si>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</si>
  <si>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</si>
  <si>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</si>
  <si>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</si>
  <si>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</si>
  <si>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</si>
  <si>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</si>
  <si>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</si>
  <si>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</si>
  <si>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</si>
  <si>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</si>
  <si>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</si>
  <si>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</si>
  <si>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</si>
  <si>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</si>
  <si>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</si>
  <si>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</si>
  <si>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</si>
  <si>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</si>
  <si>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</si>
  <si>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</si>
  <si>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</si>
  <si>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</si>
  <si>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</si>
  <si>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</si>
  <si>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</si>
  <si>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</si>
  <si>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</si>
  <si>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</si>
  <si>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</si>
  <si>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</si>
  <si>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</si>
  <si>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</si>
  <si>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</si>
  <si>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</si>
  <si>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</si>
  <si>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</si>
  <si>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</si>
  <si>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</si>
  <si>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</si>
  <si>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</si>
  <si>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</si>
  <si>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</si>
  <si>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</si>
  <si>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</si>
  <si>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</si>
  <si>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</si>
  <si>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</si>
  <si>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</si>
  <si>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</si>
  <si>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</si>
  <si>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</si>
  <si>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</si>
  <si>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</si>
  <si>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</si>
  <si>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</si>
  <si>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</si>
  <si>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</si>
  <si>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</si>
  <si>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</si>
  <si>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</si>
  <si>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</si>
  <si>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</si>
  <si>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</si>
  <si>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</si>
  <si>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</si>
  <si>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</si>
  <si>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</si>
  <si>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</si>
  <si>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</si>
  <si>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</si>
  <si>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</si>
  <si>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</si>
  <si>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</si>
  <si>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</si>
  <si>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</si>
  <si>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</si>
  <si>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</si>
  <si>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</si>
  <si>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</si>
  <si>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</si>
  <si>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</si>
  <si>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</si>
  <si>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</si>
  <si>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</si>
  <si>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</si>
  <si>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</si>
  <si>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</si>
  <si>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</si>
  <si>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</si>
  <si>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</si>
  <si>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</si>
  <si>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</si>
  <si>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</si>
  <si>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</si>
  <si>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</si>
  <si>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</si>
  <si>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</si>
  <si>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</si>
  <si>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</si>
  <si>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</si>
  <si>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</si>
  <si>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</si>
  <si>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</si>
  <si>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</si>
  <si>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</si>
  <si>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</si>
  <si>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</si>
  <si>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</si>
  <si>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</si>
  <si>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</si>
  <si>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</si>
  <si>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</si>
  <si>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</si>
  <si>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</si>
  <si>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</si>
  <si>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</si>
  <si>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</si>
  <si>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</si>
  <si>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</si>
  <si>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</si>
  <si>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</si>
  <si>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</si>
  <si>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</si>
  <si>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</si>
  <si>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</si>
  <si>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</si>
  <si>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</si>
  <si>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</si>
  <si>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</si>
  <si>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</si>
  <si>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</si>
  <si>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</si>
  <si>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</si>
  <si>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</si>
  <si>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</si>
  <si>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</si>
  <si>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</si>
  <si>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</si>
  <si>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</si>
  <si>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</si>
  <si>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</si>
  <si>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</si>
  <si>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</si>
  <si>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</si>
  <si>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</si>
  <si>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</si>
  <si>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</si>
  <si>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</si>
  <si>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</si>
  <si>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</si>
  <si>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</si>
  <si>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</si>
  <si>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</si>
  <si>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</si>
  <si>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</si>
  <si>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</si>
  <si>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</si>
  <si>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</si>
  <si>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</si>
  <si>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</si>
  <si>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</si>
  <si>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</si>
  <si>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</si>
  <si>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</si>
  <si>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</si>
  <si>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</si>
  <si>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</si>
  <si>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</si>
  <si>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</si>
  <si>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</si>
  <si>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</si>
  <si>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</si>
  <si>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</si>
  <si>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</si>
  <si>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</si>
  <si>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</si>
  <si>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</si>
  <si>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</si>
  <si>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</si>
  <si>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</si>
  <si>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</si>
  <si>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</si>
  <si>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</si>
  <si>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</si>
  <si>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</si>
  <si>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</si>
  <si>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</si>
  <si>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</si>
  <si>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</si>
  <si>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</si>
  <si>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</si>
  <si>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</si>
  <si>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</si>
  <si>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</si>
  <si>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</si>
  <si>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</si>
  <si>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</si>
  <si>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</si>
  <si>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</si>
  <si>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</si>
  <si>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</si>
  <si>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</si>
  <si>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</si>
  <si>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</si>
  <si>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</si>
  <si>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</si>
  <si>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</si>
  <si>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</si>
  <si>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</si>
  <si>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</si>
  <si>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</si>
  <si>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</si>
  <si>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</si>
  <si>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</si>
  <si>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</si>
  <si>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</si>
  <si>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</si>
  <si>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</si>
  <si>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</si>
  <si>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</si>
  <si>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</si>
  <si>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</si>
  <si>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</si>
  <si>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</si>
  <si>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</si>
  <si>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</si>
  <si>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</si>
  <si>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</si>
  <si>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</si>
  <si>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</si>
  <si>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</si>
  <si>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</si>
  <si>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</si>
  <si>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</si>
  <si>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</si>
  <si>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</si>
  <si>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</si>
  <si>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</si>
  <si>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</si>
  <si>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</si>
  <si>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</si>
  <si>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</si>
  <si>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</si>
  <si>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</si>
  <si>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</si>
  <si>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</si>
  <si>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</si>
  <si>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</si>
  <si>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</si>
  <si>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</si>
  <si>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</si>
  <si>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</si>
  <si>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</si>
  <si>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</si>
  <si>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</si>
  <si>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</si>
  <si>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</si>
  <si>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</si>
  <si>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</si>
  <si>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</si>
  <si>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</si>
  <si>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</si>
  <si>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</si>
  <si>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</si>
  <si>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</si>
  <si>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</si>
  <si>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</si>
  <si>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</si>
  <si>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</si>
  <si>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</si>
  <si>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</si>
  <si>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</si>
  <si>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</si>
  <si>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</si>
  <si>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</si>
  <si>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</si>
  <si>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</si>
  <si>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</si>
  <si>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</si>
  <si>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</si>
  <si>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</si>
  <si>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</si>
  <si>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</si>
  <si>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</si>
  <si>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</si>
  <si>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</si>
  <si>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</si>
  <si>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</si>
  <si>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</si>
  <si>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</si>
  <si>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</si>
  <si>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</si>
  <si>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</si>
  <si>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</si>
  <si>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</si>
  <si>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</si>
  <si>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</si>
  <si>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</si>
  <si>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</si>
  <si>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</si>
  <si>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</si>
  <si>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</si>
  <si>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</si>
  <si>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</si>
  <si>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</si>
  <si>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</si>
  <si>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</si>
  <si>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</si>
  <si>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</si>
  <si>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</si>
  <si>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</si>
  <si>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</si>
  <si>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</si>
  <si>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</si>
  <si>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</si>
  <si>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</si>
  <si>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</si>
  <si>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</si>
  <si>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</si>
  <si>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</si>
  <si>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</si>
  <si>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</si>
  <si>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</si>
  <si>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</si>
  <si>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</si>
  <si>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</si>
  <si>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</si>
  <si>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</si>
  <si>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</si>
  <si>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</si>
  <si>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</si>
  <si>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</si>
  <si>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</si>
  <si>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</si>
  <si>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</si>
  <si>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</si>
  <si>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</si>
  <si>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</si>
  <si>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</si>
  <si>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</si>
  <si>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</si>
  <si>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</si>
  <si>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</si>
  <si>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</si>
  <si>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</si>
  <si>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</si>
  <si>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</si>
  <si>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</si>
  <si>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</si>
  <si>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</si>
  <si>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</si>
  <si>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</si>
  <si>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</si>
  <si>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</si>
  <si>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</si>
  <si>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</si>
  <si>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</si>
  <si>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</si>
  <si>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</si>
  <si>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</si>
  <si>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</si>
  <si>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</si>
  <si>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</si>
  <si>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</si>
  <si>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</si>
  <si>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</si>
  <si>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</si>
  <si>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</si>
  <si>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</si>
  <si>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</si>
  <si>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</si>
  <si>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</si>
  <si>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</si>
  <si>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</si>
  <si>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</si>
  <si>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</si>
  <si>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</si>
  <si>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</si>
  <si>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</si>
  <si>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</si>
  <si>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</si>
  <si>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</si>
  <si>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</si>
  <si>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</si>
  <si>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</si>
  <si>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</si>
  <si>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</si>
  <si>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</si>
  <si>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</si>
  <si>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</si>
  <si>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</si>
  <si>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</si>
  <si>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</si>
  <si>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</si>
  <si>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</si>
  <si>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</si>
  <si>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</si>
  <si>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</si>
  <si>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</si>
  <si>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</si>
  <si>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</si>
  <si>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</si>
  <si>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</si>
  <si>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</si>
  <si>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</si>
  <si>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</si>
  <si>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</si>
  <si>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</si>
  <si>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</si>
  <si>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</si>
  <si>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</si>
  <si>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</si>
  <si>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</si>
  <si>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</si>
  <si>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</si>
  <si>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</si>
  <si>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</si>
  <si>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</si>
  <si>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</si>
  <si>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</si>
  <si>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</si>
  <si>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</si>
  <si>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</si>
  <si>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</si>
  <si>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</si>
  <si>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</si>
  <si>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</si>
  <si>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</si>
  <si>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</si>
  <si>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</si>
  <si>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</si>
  <si>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</si>
  <si>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</si>
  <si>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</si>
  <si>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</si>
  <si>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</si>
  <si>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</si>
  <si>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</si>
  <si>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</si>
  <si>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</si>
  <si>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</si>
  <si>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</si>
  <si>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</si>
  <si>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</si>
  <si>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</si>
  <si>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</si>
  <si>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</si>
  <si>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</si>
  <si>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</si>
  <si>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</si>
  <si>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</si>
  <si>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</si>
  <si>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</si>
  <si>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</si>
  <si>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</si>
  <si>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</si>
  <si>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</si>
  <si>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</si>
  <si>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</si>
  <si>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</si>
  <si>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</si>
  <si>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</si>
  <si>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</si>
  <si>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</si>
  <si>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</si>
  <si>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</si>
  <si>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</si>
  <si>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</si>
  <si>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</si>
  <si>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</si>
  <si>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</si>
  <si>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</si>
  <si>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</si>
  <si>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</si>
  <si>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</si>
  <si>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</si>
  <si>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</si>
  <si>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</si>
  <si>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</si>
  <si>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</si>
  <si>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</si>
  <si>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</si>
  <si>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</si>
  <si>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</si>
  <si>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</si>
  <si>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</si>
  <si>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</si>
  <si>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</si>
  <si>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</si>
  <si>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</si>
  <si>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</si>
  <si>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</si>
  <si>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</si>
  <si>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</si>
  <si>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</si>
  <si>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</si>
  <si>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</si>
  <si>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</si>
  <si>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</si>
  <si>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</si>
  <si>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</si>
  <si>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</si>
  <si>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</si>
  <si>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</si>
  <si>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</si>
  <si>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</si>
  <si>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</si>
  <si>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</si>
  <si>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</si>
  <si>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</si>
  <si>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</si>
  <si>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</si>
  <si>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</si>
  <si>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</si>
  <si>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</si>
  <si>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</si>
  <si>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</si>
  <si>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</si>
  <si>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</si>
  <si>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</si>
  <si>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</si>
  <si>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</si>
  <si>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</si>
  <si>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</si>
  <si>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</si>
  <si>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</si>
  <si>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</si>
  <si>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</si>
  <si>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</si>
  <si>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</si>
  <si>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</si>
  <si>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</si>
  <si>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</si>
  <si>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</si>
  <si>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</si>
  <si>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</si>
  <si>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</si>
  <si>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</si>
  <si>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</si>
  <si>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</si>
  <si>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</si>
  <si>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</si>
  <si>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</si>
  <si>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</si>
  <si>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</si>
  <si>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</si>
  <si>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</si>
  <si>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</si>
  <si>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</si>
  <si>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</si>
  <si>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</si>
  <si>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</si>
  <si>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</si>
  <si>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</si>
  <si>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</si>
  <si>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</si>
  <si>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</si>
  <si>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</si>
  <si>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</si>
  <si>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</si>
  <si>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</si>
  <si>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</si>
  <si>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</si>
  <si>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</si>
  <si>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</si>
  <si>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</si>
  <si>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</si>
  <si>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</si>
  <si>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</si>
  <si>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</si>
  <si>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</si>
  <si>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</si>
  <si>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</si>
  <si>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</si>
  <si>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</si>
  <si>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</si>
  <si>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</si>
  <si>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</si>
  <si>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</si>
  <si>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</si>
  <si>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</si>
  <si>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</si>
  <si>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</si>
  <si>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</si>
  <si>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</si>
  <si>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</si>
  <si>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</si>
  <si>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</si>
  <si>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</si>
  <si>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</si>
  <si>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</si>
  <si>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</si>
  <si>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</si>
  <si>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</si>
  <si>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</si>
  <si>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</si>
  <si>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</si>
  <si>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</si>
  <si>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</si>
  <si>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</si>
  <si>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</si>
  <si>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</si>
  <si>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</si>
  <si>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</si>
  <si>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</si>
  <si>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</si>
  <si>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</si>
  <si>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</si>
  <si>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</si>
  <si>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</si>
  <si>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</si>
  <si>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</si>
  <si>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</si>
  <si>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</si>
  <si>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</si>
  <si>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</si>
  <si>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</si>
  <si>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</si>
  <si>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</si>
  <si>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</si>
  <si>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</si>
  <si>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</si>
  <si>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</si>
  <si>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</si>
  <si>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</si>
  <si>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</si>
  <si>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</si>
  <si>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</si>
  <si>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</si>
  <si>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</si>
  <si>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</si>
  <si>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</si>
  <si>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</si>
  <si>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</si>
  <si>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</si>
  <si>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</si>
  <si>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</si>
  <si>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</si>
  <si>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</si>
  <si>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</si>
  <si>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</si>
  <si>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</si>
  <si>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</si>
  <si>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</si>
  <si>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</si>
  <si>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</si>
  <si>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</si>
  <si>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</si>
  <si>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</si>
  <si>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</si>
  <si>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</si>
  <si>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</si>
  <si>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</si>
  <si>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</si>
  <si>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</si>
  <si>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</si>
  <si>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</si>
  <si>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</si>
  <si>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</si>
  <si>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</si>
  <si>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</si>
  <si>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</si>
  <si>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</si>
  <si>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</si>
  <si>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</si>
  <si>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</si>
  <si>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</si>
  <si>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</si>
  <si>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</si>
  <si>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</si>
  <si>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</si>
  <si>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</si>
  <si>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</si>
  <si>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</si>
  <si>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</si>
  <si>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</si>
  <si>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</si>
  <si>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</si>
  <si>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</si>
  <si>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</si>
  <si>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</si>
  <si>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</si>
  <si>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</si>
  <si>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</si>
  <si>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</si>
  <si>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</si>
  <si>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</si>
  <si>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</si>
  <si>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</si>
  <si>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</si>
  <si>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</si>
  <si>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</si>
  <si>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</si>
  <si>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</si>
  <si>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</si>
  <si>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</si>
  <si>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</si>
  <si>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</si>
  <si>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</si>
  <si>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</si>
  <si>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</si>
  <si>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</si>
  <si>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</si>
  <si>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</si>
  <si>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</si>
  <si>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</si>
  <si>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</si>
  <si>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</si>
  <si>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</si>
  <si>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</si>
  <si>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</si>
  <si>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</si>
  <si>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</si>
  <si>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</si>
  <si>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</si>
  <si>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</si>
  <si>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</si>
  <si>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</si>
  <si>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</si>
  <si>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</si>
  <si>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</si>
  <si>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</si>
  <si>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</si>
  <si>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</si>
  <si>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</si>
  <si>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</si>
  <si>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</si>
  <si>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</si>
  <si>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</si>
  <si>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</si>
  <si>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</si>
  <si>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</si>
  <si>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</si>
  <si>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</si>
  <si>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</si>
  <si>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</si>
  <si>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</si>
  <si>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</si>
  <si>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</si>
  <si>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</si>
  <si>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</si>
  <si>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</si>
  <si>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</si>
  <si>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</si>
  <si>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</si>
  <si>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</si>
  <si>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</si>
  <si>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</si>
  <si>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</si>
  <si>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</si>
  <si>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</si>
  <si>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</si>
  <si>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</si>
  <si>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</si>
  <si>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</si>
  <si>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</si>
  <si>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</si>
  <si>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</si>
  <si>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</si>
  <si>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</si>
  <si>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</si>
  <si>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</si>
  <si>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</si>
  <si>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</si>
  <si>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</si>
  <si>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</si>
  <si>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</si>
  <si>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</si>
  <si>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</si>
  <si>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</si>
  <si>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</si>
  <si>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</si>
  <si>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</si>
  <si>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</si>
  <si>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</si>
  <si>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</si>
  <si>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</si>
  <si>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</si>
  <si>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</si>
  <si>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</si>
  <si>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</si>
  <si>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</si>
  <si>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</si>
  <si>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</si>
  <si>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</si>
  <si>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</si>
  <si>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</si>
  <si>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</si>
  <si>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</si>
  <si>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</si>
  <si>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</si>
  <si>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</si>
  <si>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</si>
  <si>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</si>
  <si>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</si>
  <si>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</si>
  <si>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</si>
  <si>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</si>
  <si>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</si>
  <si>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</si>
  <si>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</si>
  <si>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</si>
  <si>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</si>
  <si>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</si>
  <si>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</si>
  <si>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</si>
  <si>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</si>
  <si>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</si>
  <si>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</si>
  <si>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</si>
  <si>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</si>
  <si>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</si>
  <si>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</si>
  <si>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</si>
  <si>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</si>
  <si>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</si>
  <si>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</si>
  <si>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</si>
  <si>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</si>
  <si>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</si>
  <si>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</si>
  <si>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</si>
  <si>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</si>
  <si>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</si>
  <si>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</si>
  <si>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</si>
  <si>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</si>
  <si>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</si>
  <si>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</si>
  <si>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</si>
  <si>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</si>
  <si>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</si>
  <si>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</si>
  <si>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</si>
  <si>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</si>
  <si>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</si>
  <si>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</si>
  <si>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</si>
  <si>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</si>
  <si>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</si>
  <si>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</si>
  <si>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</si>
  <si>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</si>
  <si>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</si>
  <si>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</si>
  <si>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</si>
  <si>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</si>
  <si>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</si>
  <si>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</si>
  <si>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</si>
  <si>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</si>
  <si>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</si>
  <si>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</si>
  <si>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</si>
  <si>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</si>
  <si>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</si>
  <si>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</si>
  <si>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</si>
  <si>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</si>
  <si>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</si>
  <si>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</si>
  <si>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</si>
  <si>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</si>
  <si>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</si>
  <si>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</si>
  <si>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</si>
  <si>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</si>
  <si>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</si>
  <si>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</si>
  <si>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</si>
  <si>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</si>
  <si>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</si>
  <si>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</si>
  <si>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</si>
  <si>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</si>
  <si>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</si>
  <si>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</si>
  <si>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</si>
  <si>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</si>
  <si>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</si>
  <si>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</si>
  <si>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</si>
  <si>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</si>
  <si>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</si>
  <si>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</si>
  <si>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</si>
  <si>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</si>
  <si>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</si>
  <si>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</si>
  <si>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</si>
  <si>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</si>
  <si>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</si>
  <si>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</si>
  <si>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</si>
  <si>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</si>
  <si>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</si>
  <si>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</si>
  <si>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</si>
  <si>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</si>
  <si>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</si>
  <si>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</si>
  <si>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</si>
  <si>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</si>
  <si>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</si>
  <si>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</si>
  <si>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</si>
  <si>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</si>
  <si>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</si>
  <si>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</si>
  <si>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</si>
  <si>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</si>
  <si>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</si>
  <si>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</si>
  <si>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</si>
  <si>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</si>
  <si>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</si>
  <si>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</si>
  <si>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</si>
  <si>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</si>
  <si>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</si>
  <si>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</si>
  <si>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</si>
  <si>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</si>
  <si>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</si>
  <si>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</si>
  <si>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</si>
  <si>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</si>
  <si>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</si>
  <si>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</si>
  <si>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</si>
  <si>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</si>
  <si>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</si>
  <si>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</si>
  <si>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</si>
  <si>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</si>
  <si>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</si>
  <si>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</si>
  <si>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</si>
  <si>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</si>
  <si>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</si>
  <si>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</si>
  <si>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</si>
  <si>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</si>
  <si>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</si>
  <si>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</si>
  <si>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</si>
  <si>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</si>
  <si>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</si>
  <si>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</si>
  <si>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</si>
  <si>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</si>
  <si>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</si>
  <si>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</si>
  <si>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</si>
  <si>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</si>
  <si>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</si>
  <si>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</si>
  <si>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</si>
  <si>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</si>
  <si>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</si>
  <si>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</si>
  <si>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</si>
  <si>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</si>
  <si>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</si>
  <si>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</si>
  <si>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</si>
  <si>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</si>
  <si>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</si>
  <si>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</si>
  <si>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</si>
  <si>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</si>
  <si>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</si>
  <si>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</si>
  <si>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</si>
  <si>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</si>
  <si>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</si>
  <si>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</si>
  <si>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</si>
  <si>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</si>
  <si>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</si>
  <si>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</si>
  <si>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</si>
  <si>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</si>
  <si>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</si>
  <si>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</si>
  <si>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</si>
  <si>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</si>
  <si>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</si>
  <si>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</si>
  <si>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</si>
  <si>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</si>
  <si>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</si>
  <si>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</si>
  <si>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</si>
  <si>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</si>
  <si>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</si>
  <si>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</si>
  <si>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</si>
  <si>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</si>
  <si>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</si>
  <si>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</si>
  <si>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</si>
  <si>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</si>
  <si>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</si>
  <si>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</si>
  <si>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</si>
  <si>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</si>
  <si>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</si>
  <si>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</si>
  <si>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</si>
  <si>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</si>
  <si>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</si>
  <si>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</si>
  <si>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</si>
  <si>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</si>
  <si>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</si>
  <si>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</si>
  <si>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</si>
  <si>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</si>
  <si>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</si>
  <si>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</si>
  <si>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</si>
  <si>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</si>
  <si>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</si>
  <si>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</si>
  <si>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</si>
  <si>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</si>
  <si>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</si>
  <si>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</si>
  <si>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</si>
  <si>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</si>
  <si>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</si>
  <si>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</si>
  <si>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</si>
  <si>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</si>
  <si>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</si>
  <si>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</si>
  <si>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</si>
  <si>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</si>
  <si>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</si>
  <si>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</si>
  <si>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</si>
  <si>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</si>
  <si>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</si>
  <si>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</si>
  <si>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</si>
  <si>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</si>
  <si>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</si>
  <si>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</si>
  <si>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</si>
  <si>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</si>
  <si>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</si>
  <si>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</si>
  <si>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</si>
  <si>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</si>
  <si>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</si>
  <si>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</si>
  <si>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</si>
  <si>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</si>
  <si>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</si>
  <si>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</si>
  <si>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</si>
  <si>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</si>
  <si>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</si>
  <si>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</si>
  <si>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</si>
  <si>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</si>
  <si>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</si>
  <si>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</si>
  <si>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</si>
  <si>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</si>
  <si>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</si>
  <si>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</si>
  <si>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</si>
  <si>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</si>
  <si>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</si>
  <si>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</si>
  <si>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</si>
  <si>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</si>
  <si>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</si>
  <si>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</si>
  <si>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</si>
  <si>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</si>
  <si>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</si>
  <si>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</si>
  <si>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</si>
  <si>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</si>
  <si>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</si>
  <si>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</si>
  <si>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</si>
  <si>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</si>
  <si>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</si>
  <si>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</si>
  <si>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</si>
  <si>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</si>
  <si>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</si>
  <si>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</si>
  <si>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</si>
  <si>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</si>
  <si>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</si>
  <si>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</si>
  <si>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</si>
  <si>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</si>
  <si>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</si>
  <si>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</si>
  <si>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</si>
  <si>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</si>
  <si>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</si>
  <si>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</si>
  <si>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</si>
  <si>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</si>
  <si>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</si>
  <si>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</si>
  <si>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</si>
  <si>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</si>
  <si>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</si>
  <si>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</si>
  <si>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</si>
  <si>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</si>
  <si>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</si>
  <si>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</si>
  <si>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</si>
  <si>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</si>
  <si>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</si>
  <si>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</si>
  <si>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</si>
  <si>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</si>
  <si>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</si>
  <si>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</si>
  <si>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</si>
  <si>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</si>
  <si>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</si>
  <si>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</si>
  <si>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</si>
  <si>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</si>
  <si>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</si>
  <si>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</si>
  <si>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</si>
  <si>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</si>
  <si>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</si>
  <si>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</si>
  <si>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</si>
  <si>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</si>
  <si>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</si>
  <si>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</si>
  <si>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</si>
  <si>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</si>
  <si>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</si>
  <si>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</si>
  <si>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</si>
  <si>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</si>
  <si>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</si>
  <si>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</si>
  <si>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</si>
  <si>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</si>
  <si>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</si>
  <si>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</si>
  <si>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</si>
  <si>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</si>
  <si>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</si>
  <si>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</si>
  <si>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</si>
  <si>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</si>
  <si>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</si>
  <si>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</si>
  <si>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</si>
  <si>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</si>
  <si>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</si>
  <si>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</si>
  <si>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</si>
  <si>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</si>
  <si>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</si>
  <si>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</si>
  <si>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</si>
  <si>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</si>
  <si>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</si>
  <si>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</si>
  <si>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</si>
  <si>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</si>
  <si>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</si>
  <si>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</si>
  <si>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</si>
  <si>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</si>
  <si>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</si>
  <si>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</si>
  <si>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</si>
  <si>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</si>
  <si>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</si>
  <si>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</si>
  <si>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</si>
  <si>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</si>
  <si>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</si>
  <si>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</si>
  <si>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</si>
  <si>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</si>
  <si>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</si>
  <si>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</si>
  <si>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</si>
  <si>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</si>
  <si>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</si>
  <si>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</si>
  <si>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</si>
  <si>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</si>
  <si>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</si>
  <si>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</si>
  <si>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</si>
  <si>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</si>
  <si>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</si>
  <si>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</si>
  <si>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</si>
  <si>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</si>
  <si>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</si>
  <si>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</si>
  <si>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</si>
  <si>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</si>
  <si>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</si>
  <si>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</si>
  <si>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</si>
  <si>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</si>
  <si>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</si>
  <si>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</si>
  <si>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</si>
  <si>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</si>
  <si>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</si>
  <si>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</si>
  <si>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</si>
  <si>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</si>
  <si>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</si>
  <si>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</si>
  <si>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</si>
  <si>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</si>
  <si>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</si>
  <si>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</si>
  <si>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</si>
  <si>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</si>
  <si>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</si>
  <si>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</si>
  <si>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</si>
  <si>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</si>
  <si>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</si>
  <si>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</si>
  <si>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</si>
  <si>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</si>
  <si>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</si>
  <si>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</si>
  <si>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</si>
  <si>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</si>
  <si>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</si>
  <si>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</si>
  <si>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</si>
  <si>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</si>
  <si>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</si>
  <si>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</si>
  <si>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</si>
  <si>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</si>
  <si>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</si>
  <si>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</si>
  <si>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</si>
  <si>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</si>
  <si>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</si>
  <si>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</si>
  <si>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</si>
  <si>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</si>
  <si>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</si>
  <si>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</si>
  <si>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</si>
  <si>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</si>
  <si>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</si>
  <si>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</si>
  <si>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</si>
  <si>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</si>
  <si>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</si>
  <si>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</si>
  <si>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</si>
  <si>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</si>
  <si>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</si>
  <si>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</si>
  <si>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</si>
  <si>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</si>
  <si>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</si>
  <si>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</si>
  <si>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</si>
  <si>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</si>
  <si>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</si>
  <si>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</si>
  <si>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</si>
  <si>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</si>
  <si>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</si>
  <si>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</si>
  <si>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</si>
  <si>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</si>
  <si>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</si>
  <si>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</si>
  <si>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</si>
  <si>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</si>
  <si>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</si>
  <si>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</si>
  <si>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</si>
  <si>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</si>
  <si>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</si>
  <si>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</si>
  <si>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</si>
  <si>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</si>
  <si>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</si>
  <si>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</si>
  <si>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</si>
  <si>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</si>
  <si>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</si>
  <si>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</si>
  <si>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</si>
  <si>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</si>
  <si>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</si>
  <si>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</si>
  <si>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</si>
  <si>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</si>
  <si>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</si>
  <si>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</si>
  <si>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</si>
  <si>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</si>
  <si>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</si>
  <si>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</si>
  <si>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</si>
  <si>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</si>
  <si>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</si>
  <si>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</si>
  <si>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</si>
  <si>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</si>
  <si>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</si>
  <si>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</si>
  <si>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</si>
  <si>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</si>
  <si>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</si>
  <si>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</si>
  <si>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</si>
  <si>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</si>
  <si>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</si>
  <si>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</si>
  <si>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</si>
  <si>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</si>
  <si>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</si>
  <si>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</si>
  <si>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</si>
  <si>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</si>
  <si>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</si>
  <si>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</si>
  <si>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</si>
  <si>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</si>
  <si>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</si>
  <si>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</si>
  <si>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</si>
  <si>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</si>
  <si>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</si>
  <si>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</si>
  <si>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</si>
  <si>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</si>
  <si>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</si>
  <si>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</si>
  <si>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</si>
  <si>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</si>
  <si>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</si>
  <si>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</si>
  <si>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</si>
  <si>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</si>
  <si>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</si>
  <si>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</si>
  <si>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</si>
  <si>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</si>
  <si>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</si>
  <si>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</si>
  <si>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</si>
  <si>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</si>
  <si>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</si>
  <si>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</si>
  <si>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</si>
  <si>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</si>
  <si>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</si>
  <si>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</si>
  <si>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</si>
  <si>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</si>
  <si>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</si>
  <si>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</si>
  <si>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</si>
  <si>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</si>
  <si>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</si>
  <si>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</si>
  <si>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</si>
  <si>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</si>
  <si>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</si>
  <si>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</si>
  <si>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</si>
  <si>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</si>
  <si>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</si>
  <si>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</si>
  <si>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</si>
  <si>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</si>
  <si>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</si>
  <si>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</si>
  <si>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</si>
  <si>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</si>
  <si>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</si>
  <si>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</si>
  <si>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</si>
  <si>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</si>
  <si>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</si>
  <si>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</si>
  <si>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</si>
  <si>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</si>
  <si>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</si>
  <si>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</si>
  <si>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</si>
  <si>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</si>
  <si>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</si>
  <si>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</si>
  <si>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</si>
  <si>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</si>
  <si>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</si>
  <si>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</si>
  <si>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</si>
  <si>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</si>
  <si>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</si>
  <si>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</si>
  <si>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</si>
  <si>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</si>
  <si>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</si>
  <si>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</si>
  <si>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</si>
  <si>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</si>
  <si>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</si>
  <si>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</si>
  <si>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</si>
  <si>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</si>
  <si>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</si>
  <si>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</si>
  <si>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</si>
  <si>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</si>
  <si>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</si>
  <si>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</si>
  <si>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</si>
  <si>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</si>
  <si>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</si>
  <si>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</si>
  <si>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</si>
  <si>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</si>
  <si>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</si>
  <si>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</si>
  <si>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</si>
  <si>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</si>
  <si>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</si>
  <si>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</si>
  <si>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</si>
  <si>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</si>
  <si>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</si>
  <si>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</si>
  <si>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</si>
  <si>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</si>
  <si>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</si>
  <si>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</si>
  <si>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</si>
  <si>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</si>
  <si>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</si>
  <si>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</si>
  <si>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</si>
  <si>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</si>
  <si>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</si>
  <si>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</si>
  <si>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</si>
  <si>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</si>
  <si>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</si>
  <si>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</si>
  <si>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</si>
  <si>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</si>
  <si>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</si>
  <si>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</si>
  <si>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</si>
  <si>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</si>
  <si>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</si>
  <si>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</si>
  <si>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</si>
  <si>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</si>
  <si>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</si>
  <si>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</si>
  <si>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</si>
  <si>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</si>
  <si>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</si>
  <si>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</si>
  <si>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</si>
  <si>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</si>
  <si>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</si>
  <si>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</si>
  <si>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</si>
  <si>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</si>
  <si>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</si>
  <si>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</si>
  <si>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</si>
  <si>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</si>
  <si>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</si>
  <si>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</si>
  <si>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</si>
  <si>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</si>
  <si>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</si>
  <si>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</si>
  <si>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</si>
  <si>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</si>
  <si>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</si>
  <si>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</si>
  <si>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</si>
  <si>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</si>
  <si>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</si>
  <si>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</si>
  <si>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</si>
  <si>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</si>
  <si>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</si>
  <si>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</si>
  <si>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</si>
  <si>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</si>
  <si>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</si>
  <si>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</si>
  <si>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</si>
  <si>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</si>
  <si>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</si>
  <si>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</si>
  <si>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</si>
  <si>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</si>
  <si>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</si>
  <si>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</si>
  <si>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</si>
  <si>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</si>
  <si>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</si>
  <si>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</si>
  <si>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</si>
  <si>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</si>
  <si>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</si>
  <si>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</si>
  <si>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</si>
  <si>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</si>
  <si>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</si>
  <si>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</si>
  <si>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</si>
  <si>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</si>
  <si>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</si>
  <si>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</si>
  <si>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</si>
  <si>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</si>
  <si>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</si>
  <si>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</si>
  <si>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</si>
  <si>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</si>
  <si>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</si>
  <si>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</si>
  <si>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</si>
  <si>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</si>
  <si>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</si>
  <si>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</si>
  <si>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</si>
  <si>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</si>
  <si>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</si>
  <si>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</si>
  <si>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</si>
  <si>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</si>
  <si>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</si>
  <si>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</si>
  <si>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</si>
  <si>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</si>
  <si>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</si>
  <si>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</si>
  <si>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</si>
  <si>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</si>
  <si>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</si>
  <si>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</si>
  <si>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</si>
  <si>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</si>
  <si>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</si>
  <si>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</si>
  <si>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</si>
  <si>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</si>
  <si>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</si>
  <si>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</si>
  <si>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</si>
  <si>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</si>
  <si>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</si>
  <si>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</si>
  <si>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</si>
  <si>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</si>
  <si>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</si>
  <si>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</si>
  <si>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</si>
  <si>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</si>
  <si>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</si>
  <si>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</si>
  <si>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</si>
  <si>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</si>
  <si>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</si>
  <si>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</si>
  <si>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</si>
  <si>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</si>
  <si>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</si>
  <si>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</si>
  <si>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</si>
  <si>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</si>
  <si>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</si>
  <si>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</si>
  <si>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</si>
  <si>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</si>
  <si>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</si>
  <si>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</si>
  <si>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</si>
  <si>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</si>
  <si>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</si>
  <si>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</si>
  <si>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</si>
  <si>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</si>
  <si>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</si>
  <si>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</si>
  <si>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</si>
  <si>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</si>
  <si>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</si>
  <si>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</si>
  <si>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</si>
  <si>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</si>
  <si>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</si>
  <si>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</si>
  <si>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</si>
  <si>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</si>
  <si>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</si>
  <si>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</si>
  <si>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</si>
  <si>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</si>
  <si>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</si>
  <si>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</si>
  <si>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</si>
  <si>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</si>
  <si>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</si>
  <si>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</si>
  <si>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</si>
  <si>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</si>
  <si>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</si>
  <si>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</si>
  <si>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</si>
  <si>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</si>
  <si>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</si>
  <si>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</si>
  <si>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</si>
  <si>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</si>
  <si>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</si>
  <si>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</si>
  <si>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</si>
  <si>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</si>
  <si>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</si>
  <si>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</si>
  <si>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</si>
  <si>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</si>
  <si>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</si>
  <si>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</si>
  <si>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</si>
  <si>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</si>
  <si>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</si>
  <si>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</si>
  <si>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</si>
  <si>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</si>
  <si>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</si>
  <si>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</si>
  <si>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</si>
  <si>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</si>
  <si>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</si>
  <si>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</si>
  <si>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</si>
  <si>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</si>
  <si>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</si>
  <si>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</si>
  <si>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</si>
  <si>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</si>
  <si>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</si>
  <si>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</si>
  <si>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</si>
  <si>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</si>
  <si>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</si>
  <si>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</si>
  <si>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</si>
  <si>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</si>
  <si>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</si>
  <si>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</si>
  <si>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</si>
  <si>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</si>
  <si>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</si>
  <si>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</si>
  <si>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</si>
  <si>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</si>
  <si>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</si>
  <si>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</si>
  <si>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</si>
  <si>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</si>
  <si>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</si>
  <si>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</si>
  <si>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</si>
  <si>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</si>
  <si>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</si>
  <si>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</si>
  <si>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</si>
  <si>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</si>
  <si>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</si>
  <si>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</si>
  <si>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</si>
  <si>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</si>
  <si>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</si>
  <si>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</si>
  <si>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</si>
  <si>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</si>
  <si>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</si>
  <si>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</si>
  <si>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</si>
  <si>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</si>
  <si>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</si>
  <si>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</si>
  <si>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</si>
  <si>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</si>
  <si>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</si>
  <si>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</si>
  <si>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</si>
  <si>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</si>
  <si>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</si>
  <si>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</si>
  <si>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</si>
  <si>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</si>
  <si>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</si>
  <si>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</si>
  <si>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</si>
  <si>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</si>
  <si>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</si>
  <si>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</si>
  <si>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</si>
  <si>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</si>
  <si>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</si>
  <si>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</si>
  <si>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</si>
  <si>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</si>
  <si>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</si>
  <si>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</si>
  <si>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</si>
  <si>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</si>
  <si>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</si>
  <si>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</si>
  <si>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</si>
  <si>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</si>
  <si>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</si>
  <si>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</si>
  <si>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</si>
  <si>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</si>
  <si>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</si>
  <si>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</si>
  <si>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</si>
  <si>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</si>
  <si>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</si>
  <si>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</si>
  <si>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</si>
  <si>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</si>
  <si>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</si>
  <si>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</si>
  <si>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</si>
  <si>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</si>
  <si>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</si>
  <si>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</si>
  <si>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</si>
  <si>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</si>
  <si>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</si>
  <si>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</si>
  <si>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</si>
  <si>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</si>
  <si>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</si>
  <si>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</si>
  <si>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</si>
  <si>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</si>
  <si>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</si>
  <si>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</si>
  <si>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</si>
  <si>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</si>
  <si>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</si>
  <si>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</si>
  <si>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</si>
  <si>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</si>
  <si>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</si>
  <si>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</si>
  <si>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</si>
  <si>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</si>
  <si>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</si>
  <si>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</si>
  <si>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</si>
  <si>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</si>
  <si>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</si>
  <si>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</si>
  <si>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</si>
  <si>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</si>
  <si>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</si>
  <si>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</si>
  <si>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</si>
  <si>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</si>
  <si>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</si>
  <si>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</si>
  <si>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</si>
  <si>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</si>
  <si>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</si>
  <si>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</si>
  <si>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</si>
  <si>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</si>
  <si>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</si>
  <si>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</si>
  <si>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</si>
  <si>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</si>
  <si>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</si>
  <si>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</si>
  <si>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</si>
  <si>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</si>
  <si>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</si>
  <si>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</si>
  <si>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</si>
  <si>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</si>
  <si>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</si>
  <si>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</si>
  <si>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</si>
  <si>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</si>
  <si>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</si>
  <si>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</si>
  <si>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</si>
  <si>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</si>
  <si>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</si>
  <si>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</si>
  <si>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</si>
  <si>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</si>
  <si>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</si>
  <si>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</si>
  <si>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</si>
  <si>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</si>
  <si>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</si>
  <si>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</si>
  <si>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</si>
  <si>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</si>
  <si>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</si>
  <si>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</si>
  <si>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</si>
  <si>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</si>
  <si>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</si>
  <si>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</si>
  <si>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</si>
  <si>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</si>
  <si>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</si>
  <si>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</si>
  <si>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</si>
  <si>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</si>
  <si>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</si>
  <si>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</si>
  <si>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</si>
  <si>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</si>
  <si>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</si>
  <si>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</si>
  <si>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</si>
  <si>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</si>
  <si>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</si>
  <si>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</si>
  <si>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</si>
  <si>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</si>
  <si>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</si>
  <si>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</si>
  <si>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</si>
  <si>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</si>
  <si>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</si>
  <si>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</si>
  <si>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</si>
  <si>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</si>
  <si>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</si>
  <si>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</si>
  <si>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</si>
  <si>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</si>
  <si>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</si>
  <si>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</si>
  <si>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</si>
  <si>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</si>
  <si>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</si>
  <si>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</si>
  <si>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</si>
  <si>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</si>
  <si>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</si>
  <si>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</si>
  <si>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</si>
  <si>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</si>
  <si>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</si>
  <si>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</si>
  <si>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</si>
  <si>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</si>
  <si>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</si>
  <si>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</si>
  <si>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</si>
  <si>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</si>
  <si>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</si>
  <si>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</si>
  <si>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</si>
  <si>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</si>
  <si>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</si>
  <si>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</si>
  <si>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</si>
  <si>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</si>
  <si>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</si>
  <si>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</si>
  <si>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</si>
  <si>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</si>
  <si>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</si>
  <si>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</si>
  <si>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</si>
  <si>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</si>
  <si>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</si>
  <si>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</si>
  <si>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</si>
  <si>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</si>
  <si>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</si>
  <si>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</si>
  <si>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</si>
  <si>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</si>
  <si>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</si>
  <si>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</si>
  <si>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</si>
  <si>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</si>
  <si>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</si>
  <si>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</si>
  <si>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</si>
  <si>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</si>
  <si>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</si>
  <si>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</si>
  <si>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</si>
  <si>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</si>
  <si>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</si>
  <si>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</si>
  <si>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</si>
  <si>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</si>
  <si>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</si>
  <si>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</si>
  <si>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</si>
  <si>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</si>
  <si>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</si>
  <si>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</si>
  <si>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</si>
  <si>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</si>
  <si>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</si>
  <si>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</si>
  <si>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</si>
  <si>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</si>
  <si>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</si>
  <si>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</si>
  <si>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</si>
  <si>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</si>
  <si>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</si>
  <si>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</si>
  <si>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</si>
  <si>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</si>
  <si>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</si>
  <si>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</si>
  <si>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</si>
  <si>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</si>
  <si>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</si>
  <si>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</si>
  <si>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</si>
  <si>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</si>
  <si>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</si>
  <si>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</si>
  <si>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</si>
  <si>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</si>
  <si>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</si>
  <si>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</si>
  <si>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</si>
  <si>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</si>
  <si>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</si>
  <si>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</si>
  <si>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</si>
  <si>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</si>
  <si>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</si>
  <si>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</si>
  <si>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</si>
  <si>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</si>
  <si>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</si>
  <si>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</si>
  <si>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</si>
  <si>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</si>
  <si>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</si>
  <si>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</si>
  <si>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</si>
  <si>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</si>
  <si>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</si>
  <si>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</si>
  <si>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</si>
  <si>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</si>
  <si>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</si>
  <si>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</si>
  <si>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</si>
  <si>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</si>
  <si>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</si>
  <si>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</si>
  <si>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</si>
  <si>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</si>
  <si>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</si>
  <si>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</si>
  <si>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</si>
  <si>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</si>
  <si>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</si>
  <si>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</si>
  <si>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</si>
  <si>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</si>
  <si>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</si>
  <si>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</si>
  <si>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</si>
  <si>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</si>
  <si>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</si>
  <si>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</si>
  <si>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</si>
  <si>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</si>
  <si>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</si>
  <si>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</si>
  <si>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</si>
  <si>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</si>
  <si>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</si>
  <si>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</si>
  <si>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</si>
  <si>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</si>
  <si>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</si>
  <si>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</si>
  <si>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</si>
  <si>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</si>
  <si>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</si>
  <si>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</si>
  <si>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</si>
  <si>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</si>
  <si>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</si>
  <si>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</si>
  <si>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</si>
  <si>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</si>
  <si>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</si>
  <si>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</si>
  <si>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</si>
  <si>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</si>
  <si>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</si>
  <si>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</si>
  <si>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</si>
  <si>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</si>
  <si>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</si>
  <si>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</si>
  <si>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</si>
  <si>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</si>
  <si>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</si>
  <si>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</si>
  <si>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</si>
  <si>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</si>
  <si>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</si>
  <si>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</si>
  <si>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</si>
  <si>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</si>
  <si>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</si>
  <si>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</si>
  <si>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</si>
  <si>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</si>
  <si>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</si>
  <si>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</si>
  <si>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</si>
  <si>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</si>
  <si>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</si>
  <si>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</si>
  <si>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</si>
  <si>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</si>
  <si>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</si>
  <si>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</si>
  <si>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</si>
  <si>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</si>
  <si>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</si>
  <si>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</si>
  <si>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</si>
  <si>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</si>
  <si>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</si>
  <si>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</si>
  <si>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</si>
  <si>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</si>
  <si>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</si>
  <si>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</si>
  <si>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</si>
  <si>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</si>
  <si>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</si>
  <si>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</si>
  <si>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</si>
  <si>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</si>
  <si>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</si>
  <si>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</si>
  <si>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</si>
  <si>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</si>
  <si>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</si>
  <si>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</si>
  <si>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</si>
  <si>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</si>
  <si>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</si>
  <si>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</si>
  <si>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</si>
  <si>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</si>
  <si>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</si>
  <si>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</si>
  <si>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</si>
  <si>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</si>
  <si>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</si>
  <si>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</si>
  <si>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</si>
  <si>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</si>
  <si>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</si>
  <si>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</si>
  <si>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</si>
  <si>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</si>
  <si>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</si>
  <si>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</si>
  <si>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</si>
  <si>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</si>
  <si>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</si>
  <si>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</si>
  <si>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</si>
  <si>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</si>
  <si>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</si>
  <si>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</si>
  <si>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</si>
  <si>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</si>
  <si>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</si>
  <si>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</si>
  <si>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</si>
  <si>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</si>
  <si>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</si>
  <si>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</si>
  <si>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</si>
  <si>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</si>
  <si>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</si>
  <si>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</si>
  <si>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</si>
  <si>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</si>
  <si>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</si>
  <si>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</si>
  <si>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</si>
  <si>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</si>
  <si>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</si>
  <si>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</si>
  <si>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</si>
  <si>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</si>
  <si>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</si>
  <si>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</si>
  <si>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</si>
  <si>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</si>
  <si>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</si>
  <si>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</si>
  <si>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</si>
  <si>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</si>
  <si>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</si>
  <si>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</si>
  <si>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</si>
  <si>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</si>
  <si>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</si>
  <si>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</si>
  <si>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</si>
  <si>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</si>
  <si>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</si>
  <si>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</si>
  <si>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</si>
  <si>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</si>
  <si>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</si>
  <si>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</si>
  <si>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</si>
  <si>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</si>
  <si>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</si>
  <si>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</si>
  <si>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</si>
  <si>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</si>
  <si>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</si>
  <si>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</si>
  <si>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</si>
  <si>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</si>
  <si>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</si>
  <si>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</si>
  <si>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</si>
  <si>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</si>
  <si>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</si>
  <si>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</si>
  <si>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</si>
  <si>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</si>
  <si>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</si>
  <si>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</si>
  <si>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</si>
  <si>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</si>
  <si>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</si>
  <si>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</si>
  <si>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</si>
  <si>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</si>
  <si>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</si>
  <si>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</si>
  <si>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</si>
  <si>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</si>
  <si>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</si>
  <si>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</si>
  <si>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</si>
  <si>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</si>
  <si>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</si>
  <si>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</si>
  <si>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</si>
  <si>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</si>
  <si>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</si>
  <si>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</si>
  <si>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</si>
  <si>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</si>
  <si>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</si>
  <si>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</si>
  <si>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</si>
  <si>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</si>
  <si>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</si>
  <si>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</si>
  <si>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</si>
  <si>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</si>
  <si>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</si>
  <si>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</si>
  <si>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</si>
  <si>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</si>
  <si>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</si>
  <si>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</si>
  <si>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</si>
  <si>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</si>
  <si>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</si>
  <si>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</si>
  <si>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</si>
  <si>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</si>
  <si>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</si>
  <si>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</si>
  <si>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</si>
  <si>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</si>
  <si>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</si>
  <si>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</si>
  <si>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</si>
  <si>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</si>
  <si>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</si>
  <si>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</si>
  <si>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</si>
  <si>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</si>
  <si>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</si>
  <si>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</si>
  <si>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</si>
  <si>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</si>
  <si>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</si>
  <si>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</si>
  <si>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</si>
  <si>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</si>
  <si>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</si>
  <si>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</si>
  <si>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</si>
  <si>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</si>
  <si>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</si>
  <si>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</si>
  <si>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</si>
  <si>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</si>
  <si>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</si>
  <si>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</si>
  <si>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</si>
  <si>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</si>
  <si>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</si>
  <si>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</si>
  <si>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</si>
  <si>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</si>
  <si>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</si>
  <si>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</si>
  <si>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</si>
  <si>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</si>
  <si>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</si>
  <si>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</si>
  <si>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</si>
  <si>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</si>
  <si>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</si>
  <si>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</si>
  <si>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</si>
  <si>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</si>
  <si>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</si>
  <si>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</si>
  <si>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</si>
  <si>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</si>
  <si>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</si>
  <si>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</si>
  <si>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</si>
  <si>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</si>
  <si>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</si>
  <si>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</si>
  <si>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</si>
  <si>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</si>
  <si>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</si>
  <si>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</si>
  <si>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</si>
  <si>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</si>
  <si>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</si>
  <si>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</si>
  <si>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</si>
  <si>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</si>
  <si>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</si>
  <si>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</si>
  <si>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</si>
  <si>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</si>
  <si>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</si>
  <si>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</si>
  <si>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</si>
  <si>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</si>
  <si>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</si>
  <si>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</si>
  <si>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</si>
  <si>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</si>
  <si>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</si>
  <si>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</si>
  <si>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</si>
  <si>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</si>
  <si>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</si>
  <si>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</si>
  <si>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</si>
  <si>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</si>
  <si>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</si>
  <si>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</si>
  <si>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</si>
  <si>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</si>
  <si>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</si>
  <si>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</si>
  <si>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</si>
  <si>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</si>
  <si>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</si>
  <si>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</si>
  <si>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</si>
  <si>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</si>
  <si>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</si>
  <si>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</si>
  <si>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</si>
  <si>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</si>
  <si>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</si>
  <si>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</si>
  <si>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</si>
  <si>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</si>
  <si>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</si>
  <si>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</si>
  <si>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</si>
  <si>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</si>
  <si>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</si>
  <si>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</si>
  <si>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</si>
  <si>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</si>
  <si>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</si>
  <si>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</si>
  <si>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</si>
  <si>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</si>
  <si>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</si>
  <si>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</si>
  <si>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</si>
  <si>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</si>
  <si>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</si>
  <si>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</si>
  <si>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</si>
  <si>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</si>
  <si>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</si>
  <si>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</si>
  <si>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</si>
  <si>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</si>
  <si>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</si>
  <si>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</si>
  <si>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</si>
  <si>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</si>
  <si>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</si>
  <si>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</si>
  <si>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</si>
  <si>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</si>
  <si>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</si>
  <si>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</si>
  <si>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</si>
  <si>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</si>
  <si>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</si>
  <si>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</si>
  <si>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</si>
  <si>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</si>
  <si>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</si>
  <si>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</si>
  <si>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</si>
  <si>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</si>
  <si>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</si>
  <si>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</si>
  <si>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</si>
  <si>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</si>
  <si>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</si>
  <si>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</si>
  <si>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</si>
  <si>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</si>
  <si>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</si>
  <si>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</si>
  <si>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</si>
  <si>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</si>
  <si>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</si>
  <si>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</si>
  <si>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</si>
  <si>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</si>
  <si>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</si>
  <si>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</si>
  <si>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</si>
  <si>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</si>
  <si>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</si>
  <si>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</si>
  <si>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</si>
  <si>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</si>
  <si>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</si>
  <si>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</si>
  <si>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</si>
  <si>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</si>
  <si>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</si>
  <si>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</si>
  <si>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</si>
  <si>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</si>
  <si>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</si>
  <si>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</si>
  <si>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</si>
  <si>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</si>
  <si>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</si>
  <si>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</si>
  <si>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</si>
  <si>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</si>
  <si>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</si>
  <si>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</si>
  <si>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</si>
  <si>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</si>
  <si>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</si>
  <si>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</si>
  <si>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</si>
  <si>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</si>
  <si>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</si>
  <si>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</si>
  <si>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</si>
  <si>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</si>
  <si>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</si>
  <si>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</si>
  <si>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</si>
  <si>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</si>
  <si>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</si>
  <si>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</si>
  <si>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</si>
  <si>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</si>
  <si>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</si>
  <si>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</si>
  <si>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</si>
  <si>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</si>
  <si>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</si>
  <si>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</si>
  <si>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</si>
  <si>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</si>
  <si>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</si>
  <si>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</si>
  <si>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</si>
  <si>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</si>
  <si>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</si>
  <si>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</si>
  <si>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</si>
  <si>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</si>
  <si>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</si>
  <si>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</si>
  <si>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</si>
  <si>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</si>
  <si>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</si>
  <si>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</si>
  <si>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</si>
  <si>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</si>
  <si>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</si>
  <si>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</si>
  <si>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</si>
  <si>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</si>
  <si>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</si>
  <si>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</si>
  <si>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</si>
  <si>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</si>
  <si>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</si>
  <si>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</si>
  <si>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</si>
  <si>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</si>
  <si>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</si>
  <si>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</si>
  <si>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</si>
  <si>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</si>
  <si>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</si>
  <si>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</si>
  <si>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</si>
  <si>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</si>
  <si>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</si>
  <si>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</si>
  <si>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</si>
  <si>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</si>
  <si>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</si>
  <si>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</si>
  <si>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</si>
  <si>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</si>
  <si>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</si>
  <si>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</si>
  <si>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</si>
  <si>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</si>
  <si>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</si>
  <si>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</si>
  <si>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</si>
  <si>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</si>
  <si>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</si>
  <si>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</si>
  <si>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</si>
  <si>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</si>
  <si>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</si>
  <si>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</si>
  <si>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</si>
  <si>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</si>
  <si>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</si>
  <si>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</si>
  <si>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</si>
  <si>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</si>
  <si>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</si>
  <si>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</si>
  <si>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</si>
  <si>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</si>
  <si>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</si>
  <si>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</si>
  <si>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</si>
  <si>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</si>
  <si>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</si>
  <si>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</si>
  <si>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</si>
  <si>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</si>
  <si>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</si>
  <si>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</si>
  <si>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</si>
  <si>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</si>
  <si>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</si>
  <si>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</si>
  <si>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</si>
  <si>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</si>
  <si>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</si>
  <si>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</si>
  <si>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</si>
  <si>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</si>
  <si>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</si>
  <si>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</si>
  <si>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</si>
  <si>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</si>
  <si>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</si>
  <si>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</si>
  <si>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</si>
  <si>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</si>
  <si>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</si>
  <si>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</si>
  <si>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</si>
  <si>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</si>
  <si>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</si>
  <si>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</si>
  <si>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</si>
  <si>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</si>
  <si>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</si>
  <si>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</si>
  <si>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</si>
  <si>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</si>
  <si>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</si>
  <si>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</si>
  <si>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</si>
  <si>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</si>
  <si>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</si>
  <si>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</si>
  <si>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</si>
  <si>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</si>
  <si>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</si>
  <si>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</si>
  <si>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</si>
  <si>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</si>
  <si>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</si>
  <si>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</si>
  <si>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</si>
  <si>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</si>
  <si>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</si>
  <si>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</si>
  <si>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</si>
  <si>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</si>
  <si>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</si>
  <si>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</si>
  <si>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</si>
  <si>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</si>
  <si>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</si>
  <si>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</si>
  <si>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</si>
  <si>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</si>
  <si>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</si>
  <si>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</si>
  <si>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</si>
  <si>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</si>
  <si>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</si>
  <si>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</si>
  <si>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</si>
  <si>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</si>
  <si>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</si>
  <si>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</si>
  <si>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</si>
  <si>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</si>
  <si>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</si>
  <si>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</si>
  <si>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</si>
  <si>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</si>
  <si>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</si>
  <si>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</si>
  <si>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</si>
  <si>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</si>
  <si>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</si>
  <si>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</si>
  <si>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</si>
  <si>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</si>
  <si>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</si>
  <si>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</si>
  <si>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</si>
  <si>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</si>
  <si>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</si>
  <si>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</si>
  <si>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</si>
  <si>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</si>
  <si>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</si>
  <si>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</si>
  <si>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</si>
  <si>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</si>
  <si>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</si>
  <si>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</si>
  <si>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</si>
  <si>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</si>
  <si>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</si>
  <si>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</si>
  <si>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</si>
  <si>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</si>
  <si>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</si>
  <si>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</si>
  <si>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</si>
  <si>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</si>
  <si>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</si>
  <si>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</si>
  <si>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</si>
  <si>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</si>
  <si>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</si>
  <si>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</si>
  <si>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</si>
  <si>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</si>
  <si>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</si>
  <si>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</si>
  <si>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</si>
  <si>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</si>
  <si>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</si>
  <si>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</si>
  <si>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</si>
  <si>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</si>
  <si>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</si>
  <si>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</si>
  <si>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</si>
  <si>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</si>
  <si>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</si>
  <si>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</si>
  <si>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</si>
  <si>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</si>
  <si>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</si>
  <si>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</si>
  <si>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</si>
  <si>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</si>
  <si>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</si>
  <si>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</si>
  <si>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</si>
  <si>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</si>
  <si>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</si>
  <si>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</si>
  <si>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</si>
  <si>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</si>
  <si>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</si>
  <si>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</si>
  <si>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</si>
  <si>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</si>
  <si>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</si>
  <si>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</si>
  <si>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</si>
  <si>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</si>
  <si>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</si>
  <si>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</si>
  <si>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</si>
  <si>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</si>
  <si>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</si>
  <si>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</si>
  <si>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</si>
  <si>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</si>
  <si>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</si>
  <si>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</si>
  <si>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</si>
  <si>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</si>
  <si>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</si>
  <si>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</si>
  <si>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</si>
  <si>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</si>
  <si>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</si>
  <si>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</si>
  <si>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</si>
  <si>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</si>
  <si>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</si>
  <si>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</si>
  <si>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</si>
  <si>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</si>
  <si>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</si>
  <si>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</si>
  <si>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</si>
  <si>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</si>
  <si>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</si>
  <si>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</si>
  <si>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</si>
  <si>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</si>
  <si>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</si>
  <si>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</si>
  <si>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</si>
  <si>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</si>
  <si>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</si>
  <si>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</si>
  <si>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</si>
  <si>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</si>
  <si>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</si>
  <si>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</si>
  <si>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</si>
  <si>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</si>
  <si>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</si>
  <si>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</si>
  <si>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</si>
  <si>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</si>
  <si>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</si>
  <si>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</si>
  <si>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</si>
  <si>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</si>
  <si>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</si>
  <si>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</si>
  <si>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</si>
  <si>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</si>
  <si>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</si>
  <si>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</si>
  <si>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</si>
  <si>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</si>
  <si>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</si>
  <si>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</si>
  <si>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</si>
  <si>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</si>
  <si>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</si>
  <si>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</si>
  <si>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</si>
  <si>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</si>
  <si>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</si>
  <si>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</si>
  <si>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</si>
  <si>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</si>
  <si>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</si>
  <si>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</si>
  <si>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</si>
  <si>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</si>
  <si>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</si>
  <si>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</si>
  <si>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</si>
  <si>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</si>
  <si>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</si>
  <si>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</si>
  <si>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</si>
  <si>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</si>
  <si>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</si>
  <si>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</si>
  <si>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</si>
  <si>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</si>
  <si>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</si>
  <si>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</si>
  <si>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</si>
  <si>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</si>
  <si>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</si>
  <si>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</si>
  <si>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</si>
  <si>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</si>
  <si>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</si>
  <si>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</si>
  <si>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</si>
  <si>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</si>
  <si>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</si>
  <si>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</si>
  <si>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</si>
  <si>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</si>
  <si>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</si>
  <si>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</si>
  <si>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</si>
  <si>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</si>
  <si>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</si>
  <si>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</si>
  <si>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</si>
  <si>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</si>
  <si>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</si>
  <si>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</si>
  <si>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</si>
  <si>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</si>
  <si>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</si>
  <si>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</si>
  <si>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</si>
  <si>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</si>
  <si>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</si>
  <si>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</si>
  <si>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</si>
  <si>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</si>
  <si>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</si>
  <si>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</si>
  <si>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</si>
  <si>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</si>
  <si>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</si>
  <si>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</si>
  <si>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</si>
  <si>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</si>
  <si>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</si>
  <si>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</si>
  <si>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</si>
  <si>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</si>
  <si>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</si>
  <si>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</si>
  <si>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</si>
  <si>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</si>
  <si>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</si>
  <si>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</si>
  <si>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</si>
  <si>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</si>
  <si>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</si>
  <si>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</si>
  <si>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</si>
  <si>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</si>
  <si>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</si>
  <si>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</si>
  <si>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</si>
  <si>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</si>
  <si>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</si>
  <si>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</si>
  <si>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</si>
  <si>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</si>
  <si>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</si>
  <si>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</si>
  <si>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</si>
  <si>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</si>
  <si>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</si>
  <si>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</si>
  <si>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</si>
  <si>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</si>
  <si>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</si>
  <si>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</si>
  <si>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</si>
  <si>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</si>
  <si>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</si>
  <si>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</si>
  <si>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</si>
  <si>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</si>
  <si>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</si>
  <si>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</si>
  <si>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</si>
  <si>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</si>
  <si>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</si>
  <si>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</si>
  <si>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</si>
  <si>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</si>
  <si>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</si>
  <si>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</si>
  <si>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</si>
  <si>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</si>
  <si>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</si>
  <si>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</si>
  <si>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</si>
  <si>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</si>
  <si>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</si>
  <si>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</si>
  <si>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</si>
  <si>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</si>
  <si>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</si>
  <si>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</si>
  <si>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</si>
  <si>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</si>
  <si>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</si>
  <si>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</si>
  <si>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</si>
  <si>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</si>
  <si>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</si>
  <si>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</si>
  <si>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</si>
  <si>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</si>
  <si>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</si>
  <si>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</si>
  <si>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</si>
  <si>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</si>
  <si>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</si>
  <si>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</si>
  <si>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</si>
  <si>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</si>
  <si>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</si>
  <si>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</si>
  <si>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</si>
  <si>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</si>
  <si>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</si>
  <si>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</si>
  <si>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</si>
  <si>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</si>
  <si>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</si>
  <si>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</si>
  <si>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</si>
  <si>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</si>
  <si>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</si>
  <si>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</si>
  <si>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</si>
  <si>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</si>
  <si>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</si>
  <si>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</si>
  <si>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</si>
  <si>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</si>
  <si>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</si>
  <si>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</si>
  <si>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</si>
  <si>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</si>
  <si>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</si>
  <si>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</si>
  <si>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</si>
  <si>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</si>
  <si>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</si>
  <si>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</si>
  <si>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</si>
  <si>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</si>
  <si>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</si>
  <si>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</si>
  <si>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</si>
  <si>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</si>
  <si>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</si>
  <si>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</si>
  <si>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</si>
  <si>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</si>
  <si>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</si>
  <si>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</si>
  <si>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</si>
  <si>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</si>
  <si>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</si>
  <si>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</si>
  <si>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</si>
  <si>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</si>
  <si>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</si>
  <si>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</si>
  <si>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</si>
  <si>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</si>
  <si>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</si>
  <si>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</si>
  <si>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</si>
  <si>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</si>
  <si>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</si>
  <si>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</si>
  <si>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</si>
  <si>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</si>
  <si>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</si>
  <si>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</si>
  <si>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</si>
  <si>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</si>
  <si>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</si>
  <si>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</si>
  <si>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</si>
  <si>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</si>
  <si>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</si>
  <si>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</si>
  <si>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</si>
  <si>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</si>
  <si>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</si>
  <si>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</si>
  <si>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</si>
  <si>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</si>
  <si>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</si>
  <si>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</si>
  <si>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</si>
  <si>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</si>
  <si>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</si>
  <si>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</si>
  <si>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</si>
  <si>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</si>
  <si>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</si>
  <si>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</si>
  <si>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</si>
  <si>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</si>
  <si>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</si>
  <si>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</si>
  <si>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</si>
  <si>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</si>
  <si>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</si>
  <si>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</si>
  <si>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</si>
  <si>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</si>
  <si>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</si>
  <si>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</si>
  <si>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</si>
  <si>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</si>
  <si>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</si>
  <si>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</si>
  <si>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</si>
  <si>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</si>
  <si>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</si>
  <si>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</si>
  <si>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</si>
  <si>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</si>
  <si>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</si>
  <si>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</si>
  <si>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</si>
  <si>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</si>
  <si>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</si>
  <si>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</si>
  <si>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</si>
  <si>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</si>
  <si>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</si>
  <si>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</si>
  <si>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</si>
  <si>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</si>
  <si>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</si>
  <si>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</si>
  <si>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</si>
  <si>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</si>
  <si>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</si>
  <si>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</si>
  <si>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</si>
  <si>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</si>
  <si>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</si>
  <si>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</si>
  <si>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</si>
  <si>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</si>
  <si>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</si>
  <si>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</si>
  <si>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</si>
  <si>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</si>
  <si>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</si>
  <si>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</si>
  <si>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</si>
  <si>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</si>
  <si>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</si>
  <si>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</si>
  <si>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</si>
  <si>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</si>
  <si>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</si>
  <si>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</si>
  <si>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</si>
  <si>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</si>
  <si>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</si>
  <si>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</si>
  <si>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</si>
  <si>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</si>
  <si>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</si>
  <si>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</si>
  <si>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</si>
  <si>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</si>
  <si>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</si>
  <si>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</si>
  <si>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</si>
  <si>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</si>
  <si>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</si>
  <si>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</si>
  <si>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</si>
  <si>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</si>
  <si>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</si>
  <si>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</si>
  <si>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</si>
  <si>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</si>
  <si>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</si>
  <si>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</si>
  <si>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</si>
  <si>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</si>
  <si>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</si>
  <si>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</si>
  <si>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</si>
  <si>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</si>
  <si>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</si>
  <si>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</si>
  <si>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</si>
  <si>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</si>
  <si>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</si>
  <si>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</si>
  <si>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</si>
  <si>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</si>
  <si>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</si>
  <si>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</si>
  <si>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</si>
  <si>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</si>
  <si>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</si>
  <si>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</si>
  <si>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</si>
  <si>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</si>
  <si>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</si>
  <si>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</si>
  <si>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</si>
  <si>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</si>
  <si>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</si>
  <si>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</si>
  <si>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</si>
  <si>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</si>
  <si>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</si>
  <si>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</si>
  <si>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</si>
  <si>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</si>
  <si>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</si>
  <si>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</si>
  <si>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</si>
  <si>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</si>
  <si>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</si>
  <si>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</si>
  <si>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</si>
  <si>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</si>
  <si>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</si>
  <si>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</si>
  <si>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</si>
  <si>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</si>
  <si>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</si>
  <si>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</si>
  <si>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</si>
  <si>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</si>
  <si>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</si>
  <si>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</si>
  <si>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</si>
  <si>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</si>
  <si>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</si>
  <si>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</si>
  <si>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</si>
  <si>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</si>
  <si>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</si>
  <si>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</si>
  <si>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</si>
  <si>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</si>
  <si>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</si>
  <si>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</si>
  <si>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</si>
  <si>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</si>
  <si>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</si>
  <si>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</si>
  <si>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</si>
  <si>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</si>
  <si>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</si>
  <si>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</si>
  <si>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</si>
  <si>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</si>
  <si>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</si>
  <si>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</si>
  <si>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</si>
  <si>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</si>
  <si>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</si>
  <si>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</si>
  <si>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</si>
  <si>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</si>
  <si>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</si>
  <si>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</si>
  <si>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</si>
  <si>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</si>
  <si>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</si>
  <si>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</si>
  <si>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</si>
  <si>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</si>
  <si>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</si>
  <si>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</si>
  <si>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</si>
  <si>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</si>
  <si>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</si>
  <si>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</si>
  <si>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</si>
  <si>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</si>
  <si>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</si>
  <si>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</si>
  <si>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</si>
  <si>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</si>
  <si>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</si>
  <si>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</si>
  <si>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</si>
  <si>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</si>
  <si>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</si>
  <si>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</si>
  <si>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</si>
  <si>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</si>
  <si>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</si>
  <si>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</si>
  <si>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</si>
  <si>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</si>
  <si>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</si>
  <si>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</si>
  <si>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</si>
  <si>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</si>
  <si>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</si>
  <si>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</si>
  <si>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</si>
  <si>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</si>
  <si>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</si>
  <si>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</si>
  <si>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</si>
  <si>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</si>
  <si>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</si>
  <si>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</si>
  <si>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</si>
  <si>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</si>
  <si>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</si>
  <si>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</si>
  <si>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</si>
  <si>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</si>
  <si>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</si>
  <si>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</si>
  <si>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</si>
  <si>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</si>
  <si>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</si>
  <si>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</si>
  <si>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</si>
  <si>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</si>
  <si>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</si>
  <si>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</si>
  <si>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</si>
  <si>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</si>
  <si>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</si>
  <si>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</si>
  <si>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</si>
  <si>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</si>
  <si>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</si>
  <si>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</si>
  <si>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</si>
  <si>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</si>
  <si>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</si>
  <si>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</si>
  <si>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</si>
  <si>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</si>
  <si>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</si>
  <si>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</si>
  <si>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</si>
  <si>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</si>
  <si>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</si>
  <si>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</si>
  <si>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</si>
  <si>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</si>
  <si>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</si>
  <si>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</si>
  <si>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</si>
  <si>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</si>
  <si>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</si>
  <si>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</si>
  <si>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</si>
  <si>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</si>
  <si>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</si>
  <si>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</si>
  <si>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</si>
  <si>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</si>
  <si>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</si>
  <si>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</si>
  <si>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</si>
  <si>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</si>
  <si>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</si>
  <si>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</si>
  <si>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</si>
  <si>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</si>
  <si>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</si>
  <si>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</si>
  <si>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</si>
  <si>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</si>
  <si>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</si>
  <si>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</si>
  <si>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</si>
  <si>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</si>
  <si>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</si>
  <si>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</si>
  <si>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</si>
  <si>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</si>
  <si>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</si>
  <si>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</si>
  <si>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</si>
  <si>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</si>
  <si>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</si>
  <si>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</si>
  <si>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</si>
  <si>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</si>
  <si>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</si>
  <si>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</si>
  <si>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</si>
  <si>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</si>
  <si>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</si>
  <si>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</si>
  <si>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</si>
  <si>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</si>
  <si>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</si>
  <si>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</si>
  <si>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</si>
  <si>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</si>
  <si>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</si>
  <si>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</si>
  <si>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</si>
  <si>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</si>
  <si>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</si>
  <si>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</si>
  <si>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</si>
  <si>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</si>
  <si>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</si>
  <si>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</si>
  <si>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</si>
  <si>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</si>
  <si>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</si>
  <si>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</si>
  <si>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</si>
  <si>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</si>
  <si>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</si>
  <si>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</si>
  <si>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</si>
  <si>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</si>
  <si>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</si>
  <si>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</si>
  <si>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</si>
  <si>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</si>
  <si>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</si>
  <si>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</si>
  <si>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</si>
  <si>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</si>
  <si>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</si>
  <si>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</si>
  <si>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</si>
  <si>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</si>
  <si>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</si>
  <si>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</si>
  <si>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</si>
  <si>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</si>
  <si>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</si>
  <si>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</si>
  <si>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</si>
  <si>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</si>
  <si>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</si>
  <si>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</si>
  <si>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</si>
  <si>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</si>
  <si>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</si>
  <si>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</si>
  <si>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</si>
  <si>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</si>
  <si>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</si>
  <si>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</si>
  <si>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</si>
  <si>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</si>
  <si>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</si>
  <si>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</si>
  <si>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</si>
  <si>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</si>
  <si>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</si>
  <si>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</si>
  <si>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</si>
  <si>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</si>
  <si>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</si>
  <si>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</si>
  <si>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</si>
  <si>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</si>
  <si>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</si>
  <si>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</si>
  <si>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</si>
  <si>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</si>
  <si>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</si>
  <si>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</si>
  <si>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</si>
  <si>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</si>
  <si>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</si>
  <si>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</si>
  <si>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</si>
  <si>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</si>
  <si>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</si>
  <si>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</si>
  <si>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</si>
  <si>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</si>
  <si>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</si>
  <si>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</si>
  <si>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</si>
  <si>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</si>
  <si>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</si>
  <si>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</si>
  <si>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</si>
  <si>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</si>
  <si>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</si>
  <si>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</si>
  <si>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</si>
  <si>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</si>
  <si>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</si>
  <si>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</si>
  <si>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</si>
  <si>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</si>
  <si>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</si>
  <si>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</si>
  <si>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</si>
  <si>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</si>
  <si>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</si>
  <si>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</si>
  <si>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</si>
  <si>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</si>
  <si>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</si>
  <si>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</si>
  <si>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</si>
  <si>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</si>
  <si>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</si>
  <si>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</si>
  <si>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</si>
  <si>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</si>
  <si>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</si>
  <si>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</si>
  <si>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</si>
  <si>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</si>
  <si>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</si>
  <si>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</si>
  <si>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</si>
  <si>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</si>
  <si>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</si>
  <si>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</si>
  <si>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</si>
  <si>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</si>
  <si>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</si>
  <si>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</si>
  <si>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</si>
  <si>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</si>
  <si>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</si>
  <si>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</si>
  <si>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</si>
  <si>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</si>
  <si>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</si>
  <si>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</si>
  <si>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</si>
  <si>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</si>
  <si>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</si>
  <si>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</si>
  <si>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</si>
  <si>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</si>
  <si>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</si>
  <si>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</si>
  <si>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</si>
  <si>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</si>
  <si>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</si>
  <si>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</si>
  <si>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</si>
  <si>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</si>
  <si>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</si>
  <si>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</si>
  <si>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</si>
  <si>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</si>
  <si>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</si>
  <si>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</si>
  <si>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</si>
  <si>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</si>
  <si>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</si>
  <si>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</si>
  <si>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</si>
  <si>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</si>
  <si>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</si>
  <si>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</si>
  <si>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</si>
  <si>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</si>
  <si>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</si>
  <si>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</si>
  <si>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</si>
  <si>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</si>
  <si>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</si>
  <si>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</si>
  <si>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</si>
  <si>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</si>
  <si>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</si>
  <si>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</si>
  <si>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</si>
  <si>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</si>
  <si>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</si>
  <si>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</si>
  <si>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</si>
  <si>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</si>
  <si>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</si>
  <si>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</si>
  <si>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</si>
  <si>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</si>
  <si>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</si>
  <si>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</si>
  <si>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</si>
  <si>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</si>
  <si>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</si>
  <si>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</si>
  <si>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</si>
  <si>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</si>
  <si>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</si>
  <si>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</si>
  <si>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</si>
  <si>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</si>
  <si>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</si>
  <si>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</si>
  <si>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</si>
  <si>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</si>
  <si>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</si>
  <si>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</si>
  <si>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</si>
  <si>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</si>
  <si>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</si>
  <si>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</si>
  <si>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</si>
  <si>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</si>
  <si>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</si>
  <si>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</si>
  <si>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</si>
  <si>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</si>
  <si>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</si>
  <si>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</si>
  <si>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</si>
  <si>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</si>
  <si>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</si>
  <si>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</si>
  <si>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</si>
  <si>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</si>
  <si>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</si>
  <si>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</si>
  <si>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</si>
  <si>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</si>
  <si>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</si>
  <si>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</si>
  <si>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</si>
  <si>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</si>
  <si>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</si>
  <si>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</si>
  <si>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</si>
  <si>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</si>
  <si>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</si>
  <si>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</si>
  <si>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</si>
  <si>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</si>
  <si>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</si>
  <si>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</si>
  <si>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</si>
  <si>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</si>
  <si>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</si>
  <si>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</si>
  <si>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</si>
  <si>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</si>
  <si>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</si>
  <si>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</si>
  <si>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</si>
  <si>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</si>
  <si>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</si>
  <si>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</si>
  <si>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</si>
  <si>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</si>
  <si>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</si>
  <si>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</si>
  <si>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</si>
  <si>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</si>
  <si>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</si>
  <si>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</si>
  <si>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</si>
  <si>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</si>
  <si>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</si>
  <si>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</si>
  <si>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</si>
  <si>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</si>
  <si>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</si>
  <si>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</si>
  <si>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</si>
  <si>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</si>
  <si>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</si>
  <si>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</si>
  <si>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</si>
  <si>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</si>
  <si>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</si>
  <si>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</si>
  <si>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</si>
  <si>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</si>
  <si>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</si>
  <si>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</si>
  <si>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</si>
  <si>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</si>
  <si>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</si>
  <si>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</si>
  <si>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</si>
  <si>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</si>
  <si>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</si>
  <si>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</si>
  <si>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</si>
  <si>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</si>
  <si>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</si>
  <si>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</si>
  <si>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</si>
  <si>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</si>
  <si>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</si>
  <si>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</si>
  <si>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</si>
  <si>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</si>
  <si>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</si>
  <si>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</si>
  <si>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</si>
  <si>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</si>
  <si>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</si>
  <si>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</si>
  <si>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</si>
  <si>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</si>
  <si>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</si>
  <si>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</si>
  <si>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</si>
  <si>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</si>
  <si>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</si>
  <si>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</si>
  <si>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</si>
  <si>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</si>
  <si>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</si>
  <si>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</si>
  <si>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</si>
  <si>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</si>
  <si>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</si>
  <si>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</si>
  <si>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</si>
  <si>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</si>
  <si>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</si>
  <si>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</si>
  <si>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</si>
  <si>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</si>
  <si>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</si>
  <si>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</si>
  <si>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</si>
  <si>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</si>
  <si>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</si>
  <si>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</si>
  <si>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</si>
  <si>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</si>
  <si>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</si>
  <si>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</si>
  <si>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</si>
  <si>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</si>
  <si>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</si>
  <si>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</si>
  <si>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</si>
  <si>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</si>
  <si>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</si>
  <si>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</si>
  <si>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</si>
  <si>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</si>
  <si>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</si>
  <si>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</si>
  <si>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</si>
  <si>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</si>
  <si>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</si>
  <si>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</si>
  <si>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</si>
  <si>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</si>
  <si>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</si>
  <si>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</si>
  <si>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</si>
  <si>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</si>
  <si>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</si>
  <si>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</si>
  <si>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</si>
  <si>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</si>
  <si>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</si>
  <si>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</si>
  <si>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</si>
  <si>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</si>
  <si>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</si>
  <si>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</si>
  <si>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</si>
  <si>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</si>
  <si>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</si>
  <si>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</si>
  <si>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</si>
  <si>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</si>
  <si>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</si>
  <si>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</si>
  <si>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</si>
  <si>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</si>
  <si>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</si>
  <si>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</si>
  <si>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</si>
  <si>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</si>
  <si>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</si>
  <si>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</si>
  <si>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</si>
  <si>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</si>
  <si>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</si>
  <si>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</si>
  <si>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</si>
  <si>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</si>
  <si>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</si>
  <si>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</si>
  <si>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</si>
  <si>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</si>
  <si>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</si>
  <si>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</si>
  <si>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</si>
  <si>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</si>
  <si>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</si>
  <si>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</si>
  <si>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</si>
  <si>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</si>
  <si>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</si>
  <si>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</si>
  <si>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</si>
  <si>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</si>
  <si>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</si>
  <si>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</si>
  <si>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</si>
  <si>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</si>
  <si>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</si>
  <si>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</si>
  <si>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</si>
  <si>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</si>
  <si>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</si>
  <si>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</si>
  <si>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</si>
  <si>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</si>
  <si>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</si>
  <si>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</si>
  <si>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</si>
  <si>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</si>
  <si>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</si>
  <si>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</si>
  <si>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</si>
  <si>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</si>
  <si>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</si>
  <si>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</si>
  <si>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</si>
  <si>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</si>
  <si>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</si>
  <si>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</si>
  <si>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</si>
  <si>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</si>
  <si>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</si>
  <si>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</si>
  <si>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</si>
  <si>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</si>
  <si>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</si>
  <si>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</si>
  <si>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</si>
  <si>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</si>
  <si>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</si>
  <si>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</si>
  <si>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</si>
  <si>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</si>
  <si>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</si>
  <si>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</si>
  <si>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</si>
  <si>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</si>
  <si>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</si>
  <si>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</si>
  <si>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</si>
  <si>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</si>
  <si>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</si>
  <si>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</si>
  <si>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</si>
  <si>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</si>
  <si>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</si>
  <si>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</si>
  <si>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</si>
  <si>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</si>
  <si>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</si>
  <si>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</si>
  <si>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</si>
  <si>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</si>
  <si>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</si>
  <si>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</si>
  <si>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</si>
  <si>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</si>
  <si>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</si>
  <si>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</si>
  <si>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</si>
  <si>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</si>
  <si>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</si>
  <si>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</si>
  <si>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</si>
  <si>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</si>
  <si>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</si>
  <si>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</si>
  <si>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</si>
  <si>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</si>
  <si>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</si>
  <si>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</si>
  <si>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</si>
  <si>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</si>
  <si>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</si>
  <si>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</si>
  <si>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</si>
  <si>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</si>
  <si>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</si>
  <si>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</si>
  <si>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</si>
  <si>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</si>
  <si>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</si>
  <si>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</si>
  <si>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</si>
  <si>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</si>
  <si>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</si>
  <si>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</si>
  <si>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</si>
  <si>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</si>
  <si>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</si>
  <si>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</si>
  <si>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</si>
  <si>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</si>
  <si>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</si>
  <si>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</si>
  <si>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</si>
  <si>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</si>
  <si>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</si>
  <si>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</si>
  <si>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</si>
  <si>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</si>
  <si>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</si>
  <si>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</si>
  <si>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</si>
  <si>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</si>
  <si>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</si>
  <si>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</si>
  <si>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</si>
  <si>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</si>
  <si>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</si>
  <si>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</si>
  <si>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</si>
  <si>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</si>
  <si>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</si>
  <si>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</si>
  <si>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</si>
  <si>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</si>
  <si>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</si>
  <si>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</si>
  <si>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</si>
  <si>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</si>
  <si>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</si>
  <si>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</si>
  <si>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</si>
  <si>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</si>
  <si>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</si>
  <si>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</si>
  <si>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</si>
  <si>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</si>
  <si>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</si>
  <si>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</si>
  <si>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</si>
  <si>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</si>
  <si>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</si>
  <si>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</si>
  <si>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</si>
  <si>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</si>
  <si>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</si>
  <si>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</si>
  <si>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</si>
  <si>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</si>
  <si>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</si>
  <si>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</si>
  <si>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</si>
  <si>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</si>
  <si>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</si>
  <si>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</si>
  <si>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</si>
  <si>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</si>
  <si>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</si>
  <si>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</si>
  <si>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</si>
  <si>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</si>
  <si>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</si>
  <si>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</si>
  <si>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</si>
  <si>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</si>
  <si>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</si>
  <si>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</si>
  <si>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</si>
  <si>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</si>
  <si>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</si>
  <si>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</si>
  <si>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</si>
  <si>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</si>
  <si>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</si>
  <si>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</si>
  <si>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</si>
  <si>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</si>
  <si>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</si>
  <si>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</si>
  <si>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</si>
  <si>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</si>
  <si>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</si>
  <si>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</si>
  <si>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</si>
  <si>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</si>
  <si>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</si>
  <si>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</si>
  <si>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</si>
  <si>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</si>
  <si>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</si>
  <si>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</si>
  <si>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</si>
  <si>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</si>
  <si>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</si>
  <si>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</si>
  <si>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</si>
  <si>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</si>
  <si>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</si>
  <si>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</si>
  <si>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</si>
  <si>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</si>
  <si>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</si>
  <si>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</si>
  <si>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</si>
  <si>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</si>
  <si>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</si>
  <si>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</si>
  <si>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</si>
  <si>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</si>
  <si>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</si>
  <si>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</si>
  <si>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</si>
  <si>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</si>
  <si>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</si>
  <si>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</si>
  <si>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</si>
  <si>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</si>
  <si>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</si>
  <si>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</si>
  <si>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</si>
  <si>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</si>
  <si>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</si>
  <si>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</si>
  <si>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</si>
  <si>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</si>
  <si>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</si>
  <si>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</si>
  <si>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</si>
  <si>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</si>
  <si>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</si>
  <si>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</si>
  <si>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</si>
  <si>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</si>
  <si>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</si>
  <si>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</si>
  <si>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</si>
  <si>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</si>
  <si>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</si>
  <si>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</si>
  <si>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</si>
  <si>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</si>
  <si>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</si>
  <si>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</si>
  <si>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</si>
  <si>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</si>
  <si>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</si>
  <si>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</si>
  <si>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</si>
  <si>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</si>
  <si>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</si>
  <si>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</si>
  <si>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</si>
  <si>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</si>
  <si>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</si>
  <si>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</si>
  <si>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</si>
  <si>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</si>
  <si>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</si>
  <si>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</si>
  <si>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</si>
  <si>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</si>
  <si>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</si>
  <si>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</si>
  <si>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</si>
  <si>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</si>
  <si>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</si>
  <si>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</si>
  <si>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</si>
  <si>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</si>
  <si>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</si>
  <si>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</si>
  <si>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</si>
  <si>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</si>
  <si>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</si>
  <si>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</si>
  <si>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</si>
  <si>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</si>
  <si>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</si>
  <si>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</si>
  <si>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</si>
  <si>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</si>
  <si>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</si>
  <si>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</si>
  <si>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</si>
  <si>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</si>
  <si>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</si>
  <si>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</si>
  <si>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</si>
  <si>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</si>
  <si>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</si>
  <si>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</si>
  <si>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</si>
  <si>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</si>
  <si>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</si>
  <si>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</si>
  <si>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</si>
  <si>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</si>
  <si>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</si>
  <si>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</si>
  <si>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</si>
  <si>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</si>
  <si>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</si>
  <si>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</si>
  <si>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</si>
  <si>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</si>
  <si>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</si>
  <si>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</si>
  <si>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</si>
  <si>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</si>
  <si>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</si>
  <si>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</si>
  <si>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</si>
  <si>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</si>
  <si>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</si>
  <si>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</si>
  <si>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</si>
  <si>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</si>
  <si>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</si>
  <si>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</si>
  <si>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</si>
  <si>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</si>
  <si>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</si>
  <si>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</si>
  <si>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</si>
  <si>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</si>
  <si>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</si>
  <si>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</si>
  <si>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</si>
  <si>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</si>
  <si>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</si>
  <si>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</si>
  <si>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</si>
  <si>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</si>
  <si>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</si>
  <si>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</si>
  <si>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</si>
  <si>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</si>
  <si>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</si>
  <si>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</si>
  <si>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</si>
  <si>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</si>
  <si>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</si>
  <si>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</si>
  <si>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</si>
  <si>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</si>
  <si>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</si>
  <si>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</si>
  <si>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</si>
  <si>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</si>
  <si>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</si>
  <si>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</si>
  <si>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</si>
  <si>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</si>
  <si>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</si>
  <si>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</si>
  <si>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</si>
  <si>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</si>
  <si>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</si>
  <si>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</si>
  <si>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</si>
  <si>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</si>
  <si>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</si>
  <si>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</si>
  <si>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</si>
  <si>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</si>
  <si>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</si>
  <si>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</si>
  <si>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</si>
  <si>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</si>
  <si>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</si>
  <si>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</si>
  <si>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</si>
  <si>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</si>
  <si>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</si>
  <si>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</si>
  <si>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</si>
  <si>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</si>
  <si>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</si>
  <si>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</si>
  <si>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</si>
  <si>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</si>
  <si>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</si>
  <si>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</si>
  <si>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</si>
  <si>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</si>
  <si>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</si>
  <si>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</si>
  <si>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</si>
  <si>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</si>
  <si>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</si>
  <si>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</si>
  <si>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</si>
  <si>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</si>
  <si>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</si>
  <si>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</si>
  <si>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</si>
  <si>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</si>
  <si>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</si>
  <si>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</si>
  <si>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</si>
  <si>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</si>
  <si>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</si>
  <si>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</si>
  <si>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</si>
  <si>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</si>
  <si>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</si>
  <si>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</si>
  <si>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</si>
  <si>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</si>
  <si>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</si>
  <si>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</si>
  <si>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</si>
  <si>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</si>
  <si>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</si>
  <si>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</si>
  <si>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</si>
  <si>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</si>
  <si>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</si>
  <si>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</si>
  <si>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</si>
  <si>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</si>
  <si>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</si>
  <si>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</si>
  <si>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</si>
  <si>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</si>
  <si>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</si>
  <si>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</si>
  <si>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</si>
  <si>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</si>
  <si>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</si>
  <si>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</si>
  <si>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</si>
  <si>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</si>
  <si>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</si>
  <si>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</si>
  <si>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</si>
  <si>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</si>
  <si>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</si>
  <si>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</si>
  <si>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</si>
  <si>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</si>
  <si>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</si>
  <si>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</si>
  <si>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</si>
  <si>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</si>
  <si>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</si>
  <si>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</si>
  <si>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</si>
  <si>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</si>
  <si>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</si>
  <si>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</si>
  <si>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</si>
  <si>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</si>
  <si>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</si>
  <si>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</si>
  <si>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</si>
  <si>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</si>
  <si>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</si>
  <si>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</si>
  <si>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</si>
  <si>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</si>
  <si>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</si>
  <si>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</si>
  <si>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</si>
  <si>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</si>
  <si>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</si>
  <si>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</si>
  <si>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</si>
  <si>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</si>
  <si>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</si>
  <si>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</si>
  <si>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</si>
  <si>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</si>
  <si>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</si>
  <si>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</si>
  <si>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</si>
  <si>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</si>
  <si>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</si>
  <si>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</si>
  <si>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</si>
  <si>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</si>
  <si>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</si>
  <si>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</si>
  <si>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</si>
  <si>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</si>
  <si>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</si>
  <si>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</si>
  <si>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</si>
  <si>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</si>
  <si>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</si>
  <si>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</si>
  <si>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</si>
  <si>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</si>
  <si>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</si>
  <si>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</si>
  <si>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</si>
  <si>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</si>
  <si>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</si>
  <si>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</si>
  <si>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</si>
  <si>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</si>
  <si>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</si>
  <si>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</si>
  <si>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</si>
  <si>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</si>
  <si>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</si>
  <si>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</si>
  <si>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</si>
  <si>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</si>
  <si>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</si>
  <si>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</si>
  <si>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</si>
  <si>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</si>
  <si>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</si>
  <si>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</si>
  <si>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</si>
  <si>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</si>
  <si>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</si>
  <si>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</si>
  <si>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</si>
  <si>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</si>
  <si>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</si>
  <si>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</si>
  <si>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</si>
  <si>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</si>
  <si>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</si>
  <si>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</si>
  <si>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</si>
  <si>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</si>
  <si>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</si>
  <si>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</si>
  <si>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</si>
  <si>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</si>
  <si>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</si>
  <si>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</si>
  <si>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</si>
  <si>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</si>
  <si>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</si>
  <si>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</si>
  <si>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</si>
  <si>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</si>
  <si>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</si>
  <si>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</si>
  <si>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</si>
  <si>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</si>
  <si>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</si>
  <si>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</si>
  <si>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</si>
  <si>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</si>
  <si>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</si>
  <si>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</si>
  <si>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</si>
  <si>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</si>
  <si>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</si>
  <si>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</si>
  <si>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</si>
  <si>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</si>
  <si>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</si>
  <si>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</si>
  <si>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</si>
  <si>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</si>
  <si>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</si>
  <si>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</si>
  <si>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</si>
  <si>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</si>
  <si>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</si>
  <si>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</si>
  <si>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</si>
  <si>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</si>
  <si>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</si>
  <si>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</si>
  <si>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</si>
  <si>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</si>
  <si>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</si>
  <si>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</si>
  <si>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</si>
  <si>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</si>
  <si>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</si>
  <si>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</si>
  <si>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</si>
  <si>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</si>
  <si>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</si>
  <si>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</si>
  <si>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</si>
  <si>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</si>
  <si>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</si>
  <si>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</si>
  <si>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</si>
  <si>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</si>
  <si>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</si>
  <si>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</si>
  <si>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</si>
  <si>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</si>
  <si>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</si>
  <si>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</si>
  <si>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</si>
  <si>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</si>
  <si>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</si>
  <si>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</si>
  <si>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</si>
  <si>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</si>
  <si>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</si>
  <si>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</si>
  <si>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</si>
  <si>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</si>
  <si>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</si>
  <si>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</si>
  <si>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</si>
  <si>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</si>
  <si>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</si>
  <si>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</si>
  <si>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</si>
  <si>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</si>
  <si>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</si>
  <si>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</si>
  <si>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</si>
  <si>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</si>
  <si>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</si>
  <si>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</si>
  <si>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</si>
  <si>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</si>
  <si>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</si>
  <si>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</si>
  <si>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</si>
  <si>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</si>
  <si>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</si>
  <si>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</si>
  <si>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</si>
  <si>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</si>
  <si>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</si>
  <si>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</si>
  <si>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</si>
  <si>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</si>
  <si>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</si>
  <si>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</si>
  <si>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</si>
  <si>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</si>
  <si>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</si>
  <si>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</si>
  <si>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</si>
  <si>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</si>
  <si>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</si>
  <si>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</si>
  <si>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</si>
  <si>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</si>
  <si>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</si>
  <si>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</si>
  <si>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</si>
  <si>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</si>
  <si>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</si>
  <si>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</si>
  <si>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</si>
  <si>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</si>
  <si>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</si>
  <si>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</si>
  <si>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</si>
  <si>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</si>
  <si>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</si>
  <si>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</si>
  <si>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</si>
  <si>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</si>
  <si>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</si>
  <si>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</si>
  <si>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</si>
  <si>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</si>
  <si>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</si>
  <si>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</si>
  <si>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</si>
  <si>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</si>
  <si>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</si>
  <si>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</si>
  <si>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</si>
  <si>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</si>
  <si>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</si>
  <si>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</si>
  <si>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</si>
  <si>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</si>
  <si>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</si>
  <si>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</si>
  <si>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</si>
  <si>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</si>
  <si>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</si>
  <si>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</si>
  <si>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</si>
  <si>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</si>
  <si>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</si>
  <si>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</si>
  <si>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</si>
  <si>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</si>
  <si>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</si>
  <si>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</si>
  <si>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</si>
  <si>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</si>
  <si>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</si>
  <si>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</si>
  <si>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</si>
  <si>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</si>
  <si>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</si>
  <si>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</si>
  <si>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</si>
  <si>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</si>
  <si>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</si>
  <si>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</si>
  <si>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</si>
  <si>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</si>
  <si>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</si>
  <si>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</si>
  <si>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</si>
  <si>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</si>
  <si>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</si>
  <si>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</si>
  <si>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</si>
  <si>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</si>
  <si>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</si>
  <si>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</si>
  <si>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</si>
  <si>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</si>
  <si>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</si>
  <si>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</si>
  <si>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</si>
  <si>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</si>
  <si>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</si>
  <si>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</si>
  <si>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</si>
  <si>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</si>
  <si>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</si>
  <si>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</si>
  <si>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</si>
  <si>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</si>
  <si>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</si>
  <si>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</si>
  <si>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</si>
  <si>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</si>
  <si>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</si>
  <si>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</si>
  <si>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</si>
  <si>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</si>
  <si>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</si>
  <si>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</si>
  <si>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</si>
  <si>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</si>
  <si>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</si>
  <si>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</si>
  <si>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</si>
  <si>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</si>
  <si>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</si>
  <si>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</si>
  <si>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</si>
  <si>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</si>
  <si>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</si>
  <si>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</si>
  <si>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</si>
  <si>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</si>
  <si>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</si>
  <si>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</si>
  <si>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</si>
  <si>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</si>
  <si>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</si>
  <si>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</si>
  <si>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</si>
  <si>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</si>
  <si>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</si>
  <si>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</si>
  <si>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</si>
  <si>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</si>
  <si>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</si>
  <si>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</si>
  <si>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</si>
  <si>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</si>
  <si>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</si>
  <si>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</si>
  <si>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</si>
  <si>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</si>
  <si>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</si>
  <si>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</si>
  <si>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</si>
  <si>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</si>
  <si>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</si>
  <si>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</si>
  <si>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</si>
  <si>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</si>
  <si>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</si>
  <si>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</si>
  <si>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</si>
  <si>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</si>
  <si>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</si>
  <si>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</si>
  <si>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</si>
  <si>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</si>
  <si>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</si>
  <si>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</si>
  <si>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</si>
  <si>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</si>
  <si>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</si>
  <si>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</si>
  <si>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</si>
  <si>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</si>
  <si>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</si>
  <si>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</si>
  <si>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</si>
  <si>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</si>
  <si>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</si>
  <si>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</si>
  <si>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</si>
  <si>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</si>
  <si>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</si>
  <si>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</si>
  <si>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</si>
  <si>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</si>
  <si>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</si>
  <si>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</si>
  <si>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</si>
  <si>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</si>
  <si>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</si>
  <si>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</si>
  <si>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</si>
  <si>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</si>
  <si>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</si>
  <si>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</si>
  <si>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</si>
  <si>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</si>
  <si>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</si>
  <si>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</si>
  <si>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</si>
  <si>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</si>
  <si>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</si>
  <si>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</si>
  <si>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</si>
  <si>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</si>
  <si>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</si>
  <si>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</si>
  <si>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</si>
  <si>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</si>
  <si>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</si>
  <si>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</si>
  <si>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</si>
  <si>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</si>
  <si>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</si>
  <si>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</si>
  <si>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</si>
  <si>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</si>
  <si>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</si>
  <si>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</si>
  <si>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</si>
  <si>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</si>
  <si>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</si>
  <si>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</si>
  <si>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</si>
  <si>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</si>
  <si>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</si>
  <si>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</si>
  <si>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</si>
  <si>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</si>
  <si>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</si>
  <si>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</si>
  <si>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</si>
  <si>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</si>
  <si>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</si>
  <si>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</si>
  <si>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</si>
  <si>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</si>
  <si>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</si>
  <si>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</si>
  <si>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</si>
  <si>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</si>
  <si>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</si>
  <si>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</si>
  <si>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</si>
  <si>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</si>
  <si>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</si>
  <si>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</si>
  <si>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</si>
  <si>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</si>
  <si>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</si>
  <si>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</si>
  <si>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</si>
  <si>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</si>
  <si>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</si>
  <si>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</si>
  <si>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</si>
  <si>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</si>
  <si>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</si>
  <si>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</si>
  <si>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</si>
  <si>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</si>
  <si>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</si>
  <si>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</si>
  <si>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</si>
  <si>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</si>
  <si>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</si>
  <si>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</si>
  <si>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</si>
  <si>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</si>
  <si>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</si>
  <si>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</si>
  <si>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</si>
  <si>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</si>
  <si>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</si>
  <si>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</si>
  <si>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</si>
  <si>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</si>
  <si>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</si>
  <si>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</si>
  <si>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</si>
  <si>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</si>
  <si>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</si>
  <si>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</si>
  <si>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</si>
  <si>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</si>
  <si>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</si>
  <si>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</si>
  <si>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</si>
  <si>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</si>
  <si>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</si>
  <si>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</si>
  <si>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</si>
  <si>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</si>
  <si>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</si>
  <si>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</si>
  <si>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</si>
  <si>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</si>
  <si>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</si>
  <si>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</si>
  <si>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</si>
  <si>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</si>
  <si>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</si>
  <si>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</si>
  <si>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</si>
  <si>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</si>
  <si>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</si>
  <si>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</si>
  <si>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</si>
  <si>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</si>
  <si>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</si>
  <si>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</si>
  <si>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</si>
  <si>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</si>
  <si>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</si>
  <si>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</si>
  <si>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</si>
  <si>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</si>
  <si>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</si>
  <si>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</si>
  <si>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</si>
  <si>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</si>
  <si>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</si>
  <si>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</si>
  <si>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</si>
  <si>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</si>
  <si>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</si>
  <si>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</si>
  <si>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</si>
  <si>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</si>
  <si>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</si>
  <si>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</si>
  <si>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</si>
  <si>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</si>
  <si>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</si>
  <si>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</si>
  <si>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</si>
  <si>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</si>
  <si>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</si>
  <si>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</si>
  <si>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</si>
  <si>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</si>
  <si>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</si>
  <si>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</si>
  <si>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</si>
  <si>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</si>
  <si>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</si>
  <si>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</si>
  <si>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</si>
  <si>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</si>
  <si>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</si>
  <si>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</si>
  <si>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</si>
  <si>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</si>
  <si>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</si>
  <si>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</si>
  <si>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</si>
  <si>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</si>
  <si>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</si>
  <si>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</si>
  <si>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</si>
  <si>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</si>
  <si>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</si>
  <si>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</si>
  <si>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</si>
  <si>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</si>
  <si>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</si>
  <si>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</si>
  <si>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</si>
  <si>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</si>
  <si>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</si>
  <si>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</si>
  <si>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</si>
  <si>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</si>
  <si>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</si>
  <si>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</si>
  <si>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</si>
  <si>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</si>
  <si>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</si>
  <si>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</si>
  <si>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</si>
  <si>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</si>
  <si>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</si>
  <si>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</si>
  <si>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</si>
  <si>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</si>
  <si>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</si>
  <si>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</si>
  <si>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</si>
  <si>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</si>
  <si>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</si>
  <si>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</si>
  <si>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</si>
  <si>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</si>
  <si>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</si>
  <si>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</si>
  <si>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</si>
  <si>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</si>
  <si>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</si>
  <si>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</si>
  <si>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</si>
  <si>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</si>
  <si>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</si>
  <si>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</si>
  <si>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</si>
  <si>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</si>
  <si>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</si>
  <si>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</si>
  <si>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</si>
  <si>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</si>
  <si>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</si>
  <si>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</si>
  <si>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</si>
  <si>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</si>
  <si>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</si>
  <si>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</si>
  <si>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</si>
  <si>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</si>
  <si>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</si>
  <si>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</si>
  <si>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</si>
  <si>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</si>
  <si>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</si>
  <si>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</si>
  <si>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</si>
  <si>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</si>
  <si>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</si>
  <si>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</si>
  <si>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</si>
  <si>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</si>
  <si>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</si>
  <si>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</si>
  <si>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</si>
  <si>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</si>
  <si>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</si>
  <si>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</si>
  <si>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</si>
  <si>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</si>
  <si>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</si>
  <si>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</si>
  <si>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</si>
  <si>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</si>
  <si>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</si>
  <si>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</si>
  <si>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</si>
  <si>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</si>
  <si>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</si>
  <si>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</si>
  <si>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</si>
  <si>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</si>
  <si>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</si>
  <si>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</si>
  <si>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</si>
  <si>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</si>
  <si>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</si>
  <si>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</si>
  <si>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</si>
  <si>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</si>
  <si>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</si>
  <si>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</si>
  <si>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</si>
  <si>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</si>
  <si>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</si>
  <si>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</si>
  <si>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</si>
  <si>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</si>
  <si>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</si>
  <si>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</si>
  <si>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</si>
  <si>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</si>
  <si>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</si>
  <si>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</si>
  <si>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</si>
  <si>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</si>
  <si>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</si>
  <si>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</si>
  <si>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</si>
  <si>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</si>
  <si>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</si>
  <si>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</si>
  <si>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</si>
  <si>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</si>
  <si>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</si>
  <si>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</si>
  <si>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</si>
  <si>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</si>
  <si>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</si>
  <si>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</si>
  <si>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</si>
  <si>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</si>
  <si>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</si>
  <si>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</si>
  <si>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</si>
  <si>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</si>
  <si>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</si>
  <si>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</si>
  <si>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</si>
  <si>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</si>
  <si>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</si>
  <si>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</si>
  <si>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</si>
  <si>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</si>
  <si>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</si>
  <si>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</si>
  <si>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</si>
  <si>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</si>
  <si>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</si>
  <si>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</si>
  <si>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</si>
  <si>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</si>
  <si>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</si>
  <si>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</si>
  <si>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</si>
  <si>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</si>
  <si>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</si>
  <si>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</si>
  <si>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</si>
  <si>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</si>
  <si>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</si>
  <si>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</si>
  <si>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</si>
  <si>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</si>
  <si>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</si>
  <si>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</si>
  <si>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</si>
  <si>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</si>
  <si>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</si>
  <si>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</si>
  <si>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</si>
  <si>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</si>
  <si>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</si>
  <si>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</si>
  <si>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</si>
  <si>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</si>
  <si>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</si>
  <si>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</si>
  <si>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</si>
  <si>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</si>
  <si>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</si>
  <si>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</si>
  <si>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</si>
  <si>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</si>
  <si>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</si>
  <si>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</si>
  <si>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</si>
  <si>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</si>
  <si>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</si>
  <si>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</si>
  <si>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</si>
  <si>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</si>
  <si>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</si>
  <si>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</si>
  <si>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</si>
  <si>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</si>
  <si>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</si>
  <si>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</si>
  <si>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</si>
  <si>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</si>
  <si>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</si>
  <si>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</si>
  <si>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</si>
  <si>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</si>
  <si>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</si>
  <si>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</si>
  <si>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</si>
  <si>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</si>
  <si>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</si>
  <si>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</si>
  <si>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</si>
  <si>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</si>
  <si>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</si>
  <si>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</si>
  <si>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</si>
  <si>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</si>
  <si>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</si>
  <si>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</si>
  <si>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</si>
  <si>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</si>
  <si>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</si>
  <si>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</si>
  <si>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</si>
  <si>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</si>
  <si>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</si>
  <si>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</si>
  <si>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</si>
  <si>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</si>
  <si>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</si>
  <si>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</si>
  <si>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</si>
  <si>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</si>
  <si>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</si>
  <si>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</si>
  <si>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</si>
  <si>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</si>
  <si>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</si>
  <si>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</si>
  <si>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</si>
  <si>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</si>
  <si>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</si>
  <si>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</si>
  <si>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</si>
  <si>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</si>
  <si>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</si>
  <si>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</si>
  <si>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</si>
  <si>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</si>
  <si>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</si>
  <si>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</si>
  <si>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</si>
  <si>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</si>
  <si>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</si>
  <si>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</si>
  <si>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</si>
  <si>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</si>
  <si>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</si>
  <si>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</si>
  <si>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</si>
  <si>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</si>
  <si>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</si>
  <si>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</si>
  <si>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</si>
  <si>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</si>
  <si>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</si>
  <si>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</si>
  <si>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</si>
  <si>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</si>
  <si>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</si>
  <si>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</si>
  <si>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</si>
  <si>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</si>
  <si>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</si>
  <si>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</si>
  <si>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</si>
  <si>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</si>
  <si>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</si>
  <si>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</si>
  <si>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</si>
  <si>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</si>
  <si>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</si>
  <si>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</si>
  <si>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</si>
  <si>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</si>
  <si>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</si>
  <si>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</si>
  <si>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</si>
  <si>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</si>
  <si>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</si>
  <si>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</si>
  <si>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</si>
  <si>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</si>
  <si>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</si>
  <si>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</si>
  <si>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</si>
  <si>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</si>
  <si>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</si>
  <si>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</si>
  <si>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</si>
  <si>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</si>
  <si>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</si>
  <si>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</si>
  <si>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</si>
  <si>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</si>
  <si>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</si>
  <si>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</si>
  <si>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</si>
  <si>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</si>
  <si>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</si>
  <si>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</si>
  <si>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</si>
  <si>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</si>
  <si>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</si>
  <si>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</si>
  <si>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</si>
  <si>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</si>
  <si>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</si>
  <si>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</si>
  <si>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</si>
  <si>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</si>
  <si>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</si>
  <si>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</si>
  <si>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</si>
  <si>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</si>
  <si>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</si>
  <si>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</si>
  <si>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</si>
  <si>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</si>
  <si>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</si>
  <si>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</si>
  <si>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</si>
  <si>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</si>
  <si>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</si>
  <si>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</si>
  <si>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</si>
  <si>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</si>
  <si>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</si>
  <si>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</si>
  <si>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</si>
  <si>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</si>
  <si>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</si>
  <si>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</si>
  <si>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</si>
  <si>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</si>
  <si>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</si>
  <si>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</si>
  <si>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</si>
  <si>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</si>
  <si>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</si>
  <si>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</si>
  <si>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</si>
  <si>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</si>
  <si>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</si>
  <si>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</si>
  <si>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</si>
  <si>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</si>
  <si>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</si>
  <si>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</si>
  <si>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</si>
  <si>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</si>
  <si>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</si>
  <si>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</si>
  <si>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</si>
  <si>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</si>
  <si>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</si>
  <si>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</si>
  <si>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</si>
  <si>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</si>
  <si>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</si>
  <si>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</si>
  <si>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</si>
  <si>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</si>
  <si>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</si>
  <si>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</si>
  <si>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</si>
  <si>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</si>
  <si>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</si>
  <si>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</si>
  <si>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</si>
  <si>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</si>
  <si>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</si>
  <si>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</si>
  <si>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</si>
  <si>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</si>
  <si>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</si>
  <si>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</si>
  <si>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</si>
  <si>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</si>
  <si>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</si>
  <si>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</si>
  <si>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</si>
  <si>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</si>
  <si>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</si>
  <si>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</si>
  <si>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</si>
  <si>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</si>
  <si>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</si>
  <si>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</si>
  <si>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</si>
  <si>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</si>
  <si>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</si>
  <si>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</si>
  <si>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</si>
  <si>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</si>
  <si>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</si>
  <si>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</si>
  <si>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</si>
  <si>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</si>
  <si>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</si>
  <si>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</si>
  <si>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</si>
  <si>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</si>
  <si>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</si>
  <si>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</si>
  <si>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</si>
  <si>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</si>
  <si>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</si>
  <si>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</si>
  <si>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</si>
  <si>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</si>
  <si>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</si>
  <si>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</si>
  <si>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</si>
  <si>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</si>
  <si>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</si>
  <si>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</si>
  <si>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</si>
  <si>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</si>
  <si>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</si>
  <si>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</si>
  <si>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</si>
  <si>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</si>
  <si>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</si>
  <si>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</si>
  <si>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</si>
  <si>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</si>
  <si>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</si>
  <si>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</si>
  <si>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</si>
  <si>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</si>
  <si>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</si>
  <si>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</si>
  <si>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</si>
  <si>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</si>
  <si>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</si>
  <si>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</si>
  <si>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</si>
  <si>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</si>
  <si>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</si>
  <si>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</si>
  <si>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</si>
  <si>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</si>
  <si>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</si>
  <si>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</si>
  <si>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</si>
  <si>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</si>
  <si>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</si>
  <si>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</si>
  <si>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</si>
  <si>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</si>
  <si>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</si>
  <si>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</si>
  <si>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</si>
  <si>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</si>
  <si>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</si>
  <si>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</si>
  <si>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</si>
  <si>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</si>
  <si>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</si>
  <si>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</si>
  <si>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</si>
  <si>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</si>
  <si>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</si>
  <si>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</si>
  <si>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</si>
  <si>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</si>
  <si>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</si>
  <si>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</si>
  <si>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</si>
  <si>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</si>
  <si>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</si>
  <si>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</si>
  <si>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</si>
  <si>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</si>
  <si>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</si>
  <si>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</si>
  <si>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</si>
  <si>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</si>
  <si>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</si>
  <si>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</si>
  <si>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</si>
  <si>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</si>
  <si>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</si>
  <si>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</si>
  <si>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</si>
  <si>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</si>
  <si>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</si>
  <si>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</si>
  <si>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</si>
  <si>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</si>
  <si>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</si>
  <si>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</si>
  <si>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</si>
  <si>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</si>
  <si>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</si>
  <si>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</si>
  <si>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</si>
  <si>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</si>
  <si>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</si>
  <si>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</si>
  <si>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</si>
  <si>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</si>
  <si>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</si>
  <si>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</si>
  <si>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</si>
  <si>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</si>
  <si>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</si>
  <si>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</si>
  <si>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</si>
  <si>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</si>
  <si>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</si>
  <si>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</si>
  <si>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</si>
  <si>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</si>
  <si>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</si>
  <si>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</si>
  <si>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</si>
  <si>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</si>
  <si>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</si>
  <si>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</si>
  <si>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</si>
  <si>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</si>
  <si>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</si>
  <si>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</si>
  <si>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</si>
  <si>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</si>
  <si>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</si>
  <si>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</si>
  <si>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</si>
  <si>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</si>
  <si>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</si>
  <si>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</si>
  <si>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</si>
  <si>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</si>
  <si>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</si>
  <si>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</si>
  <si>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</si>
  <si>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</si>
  <si>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</si>
  <si>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</si>
  <si>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</si>
  <si>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</si>
  <si>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</si>
  <si>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</si>
  <si>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</si>
  <si>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</si>
  <si>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</si>
  <si>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</si>
  <si>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</si>
  <si>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</si>
  <si>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</si>
  <si>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</si>
  <si>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</si>
  <si>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</si>
  <si>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</si>
  <si>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</si>
  <si>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</si>
  <si>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</si>
  <si>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</si>
  <si>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</si>
  <si>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</si>
  <si>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</si>
  <si>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</si>
  <si>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</si>
  <si>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</si>
  <si>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</si>
  <si>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</si>
  <si>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</si>
  <si>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</si>
  <si>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</si>
  <si>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</si>
  <si>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</si>
  <si>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</si>
  <si>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</si>
  <si>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</si>
  <si>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</si>
  <si>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</si>
  <si>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</si>
  <si>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</si>
  <si>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</si>
  <si>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</si>
  <si>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</si>
  <si>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</si>
  <si>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</si>
  <si>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</si>
  <si>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</si>
  <si>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</si>
  <si>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</si>
  <si>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</si>
  <si>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</si>
  <si>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</si>
  <si>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</si>
  <si>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</si>
  <si>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</si>
  <si>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</si>
  <si>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</si>
  <si>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</si>
  <si>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</si>
  <si>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</si>
  <si>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</si>
  <si>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</si>
  <si>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</si>
  <si>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</si>
  <si>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</si>
  <si>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</si>
  <si>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</si>
  <si>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</si>
  <si>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</si>
  <si>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</si>
  <si>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</si>
  <si>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</si>
  <si>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</si>
  <si>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</si>
  <si>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</si>
  <si>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</si>
  <si>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</si>
  <si>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</si>
  <si>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</si>
  <si>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</si>
  <si>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</si>
  <si>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</si>
  <si>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</si>
  <si>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</si>
  <si>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</si>
  <si>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</si>
  <si>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</si>
  <si>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</si>
  <si>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</si>
  <si>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</si>
  <si>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</si>
  <si>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</si>
  <si>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</si>
  <si>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</si>
  <si>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</si>
  <si>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</si>
  <si>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</si>
  <si>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</si>
  <si>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</si>
  <si>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</si>
  <si>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</si>
  <si>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</si>
  <si>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</si>
  <si>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</si>
  <si>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</si>
  <si>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</si>
  <si>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</si>
  <si>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</si>
  <si>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</si>
  <si>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</si>
  <si>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</si>
  <si>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</si>
  <si>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</si>
  <si>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</si>
  <si>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</si>
  <si>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</si>
  <si>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</si>
  <si>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</si>
  <si>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</si>
  <si>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</si>
  <si>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</si>
  <si>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</si>
  <si>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</si>
  <si>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</si>
  <si>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</si>
  <si>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</si>
  <si>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</si>
  <si>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</si>
  <si>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</si>
  <si>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</si>
  <si>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</si>
  <si>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</si>
  <si>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</si>
  <si>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</si>
  <si>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</si>
  <si>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</si>
  <si>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</si>
  <si>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</si>
  <si>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</si>
  <si>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</si>
  <si>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</si>
  <si>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</si>
  <si>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</si>
  <si>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</si>
  <si>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</si>
  <si>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</si>
  <si>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</si>
  <si>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</si>
  <si>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</si>
  <si>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</si>
  <si>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</si>
  <si>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</si>
  <si>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</si>
  <si>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</si>
  <si>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</si>
  <si>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</si>
  <si>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</si>
  <si>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</si>
  <si>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</si>
  <si>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</si>
  <si>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</si>
  <si>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</si>
  <si>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</si>
  <si>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</si>
  <si>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</si>
  <si>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</si>
  <si>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</si>
  <si>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</si>
  <si>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</si>
  <si>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</si>
  <si>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</si>
  <si>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</si>
  <si>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</si>
  <si>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</si>
  <si>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</si>
  <si>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</si>
  <si>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</si>
  <si>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</si>
  <si>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</si>
  <si>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</si>
  <si>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</si>
  <si>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</si>
  <si>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</si>
  <si>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</si>
  <si>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</si>
  <si>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</si>
  <si>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</si>
  <si>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</si>
  <si>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</si>
  <si>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</si>
  <si>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</si>
  <si>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</si>
  <si>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</si>
  <si>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</si>
  <si>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</si>
  <si>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</si>
  <si>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</si>
  <si>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</si>
  <si>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</si>
  <si>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</si>
  <si>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</si>
  <si>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</si>
  <si>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</si>
  <si>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</si>
  <si>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</si>
  <si>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</si>
  <si>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</si>
  <si>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</si>
  <si>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</si>
  <si>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</si>
  <si>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</si>
  <si>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</si>
  <si>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</si>
  <si>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</si>
  <si>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</si>
  <si>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</si>
  <si>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</si>
  <si>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</si>
  <si>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</si>
  <si>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</si>
  <si>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</si>
  <si>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</si>
  <si>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</si>
  <si>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</si>
  <si>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</si>
  <si>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</si>
  <si>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</si>
  <si>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</si>
  <si>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</si>
  <si>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</si>
  <si>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</si>
  <si>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</si>
  <si>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</si>
  <si>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</si>
  <si>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</si>
  <si>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</si>
  <si>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</si>
  <si>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</si>
  <si>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</si>
  <si>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</si>
  <si>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</si>
  <si>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</si>
  <si>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</si>
  <si>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</si>
  <si>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</si>
  <si>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</si>
  <si>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</si>
  <si>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</si>
  <si>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</si>
  <si>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</si>
  <si>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</si>
  <si>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</si>
  <si>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</si>
  <si>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</si>
  <si>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</si>
  <si>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</si>
  <si>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</si>
  <si>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</si>
  <si>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</si>
  <si>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</si>
  <si>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</si>
  <si>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</si>
  <si>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</si>
  <si>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</si>
  <si>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</si>
  <si>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</si>
  <si>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</si>
  <si>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</si>
  <si>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</si>
  <si>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</si>
  <si>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</si>
  <si>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</si>
  <si>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</si>
  <si>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</si>
  <si>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</si>
  <si>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</si>
  <si>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</si>
  <si>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</si>
  <si>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</si>
  <si>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</si>
  <si>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</si>
  <si>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</si>
  <si>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</si>
  <si>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</si>
  <si>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</si>
  <si>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</si>
  <si>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</si>
  <si>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</si>
  <si>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</si>
  <si>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</si>
  <si>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</si>
  <si>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</si>
  <si>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</si>
  <si>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</si>
  <si>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</si>
  <si>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</si>
  <si>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</si>
  <si>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</si>
  <si>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</si>
  <si>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</si>
  <si>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</si>
  <si>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</si>
  <si>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</si>
  <si>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</si>
  <si>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</si>
  <si>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</si>
  <si>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</si>
  <si>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</si>
  <si>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</si>
  <si>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</si>
  <si>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</si>
  <si>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</si>
  <si>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</si>
  <si>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</si>
  <si>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</si>
  <si>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</si>
  <si>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</si>
  <si>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</si>
  <si>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</si>
  <si>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</si>
  <si>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</si>
  <si>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</si>
  <si>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</si>
  <si>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</si>
  <si>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</si>
  <si>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</si>
  <si>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</si>
  <si>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</si>
  <si>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</si>
  <si>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</si>
  <si>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</si>
  <si>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</si>
  <si>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</si>
  <si>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</si>
  <si>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</si>
  <si>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</si>
  <si>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</si>
  <si>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</si>
  <si>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</si>
  <si>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</si>
  <si>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</si>
  <si>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</si>
  <si>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</si>
  <si>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</si>
  <si>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</si>
  <si>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</si>
  <si>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</si>
  <si>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</si>
  <si>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</si>
  <si>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</si>
  <si>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</si>
  <si>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</si>
  <si>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</si>
  <si>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</si>
  <si>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</si>
  <si>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</si>
  <si>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</si>
  <si>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</si>
  <si>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</si>
  <si>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</si>
  <si>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</si>
  <si>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</si>
  <si>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</si>
  <si>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</si>
  <si>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</si>
  <si>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</si>
  <si>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</si>
  <si>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</si>
  <si>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</si>
  <si>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</si>
  <si>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</si>
  <si>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</si>
  <si>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</si>
  <si>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</si>
  <si>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</si>
  <si>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</si>
  <si>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</si>
  <si>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</si>
  <si>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</si>
  <si>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</si>
  <si>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</si>
  <si>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</si>
  <si>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</si>
  <si>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</si>
  <si>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</si>
  <si>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</si>
  <si>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</si>
  <si>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</si>
  <si>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</si>
  <si>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</si>
  <si>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</si>
  <si>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</si>
  <si>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</si>
  <si>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</si>
  <si>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</si>
  <si>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</si>
  <si>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</si>
  <si>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</si>
  <si>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</si>
  <si>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</si>
  <si>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</si>
  <si>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</si>
  <si>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</si>
  <si>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</si>
  <si>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</si>
  <si>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</si>
  <si>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</si>
  <si>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</si>
  <si>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</si>
  <si>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</si>
  <si>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</si>
  <si>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</si>
  <si>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</si>
  <si>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</si>
  <si>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</si>
  <si>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</si>
  <si>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</si>
  <si>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</si>
  <si>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</si>
  <si>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</si>
  <si>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</si>
  <si>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</si>
  <si>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</si>
  <si>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</si>
  <si>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</si>
  <si>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</si>
  <si>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</si>
  <si>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</si>
  <si>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</si>
  <si>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</si>
  <si>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</si>
  <si>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</si>
  <si>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</si>
  <si>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</si>
  <si>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</si>
  <si>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</si>
  <si>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</si>
  <si>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</si>
  <si>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</si>
  <si>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</si>
  <si>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</si>
  <si>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</si>
  <si>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</si>
  <si>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</si>
  <si>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</si>
  <si>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</si>
  <si>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</si>
  <si>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</si>
  <si>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</si>
  <si>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</si>
  <si>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</si>
  <si>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</si>
  <si>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</si>
  <si>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</si>
  <si>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</si>
  <si>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</si>
  <si>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</si>
  <si>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</si>
  <si>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</si>
  <si>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</si>
  <si>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</si>
  <si>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</si>
  <si>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</si>
  <si>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</si>
  <si>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</si>
  <si>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</si>
  <si>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</si>
  <si>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</si>
  <si>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</si>
  <si>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</si>
  <si>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</si>
  <si>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</si>
  <si>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</si>
  <si>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</si>
  <si>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</si>
  <si>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</si>
  <si>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</si>
  <si>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</si>
  <si>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</si>
  <si>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</si>
  <si>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</si>
  <si>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</si>
  <si>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</si>
  <si>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</si>
  <si>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</si>
  <si>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</si>
  <si>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</si>
  <si>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</si>
  <si>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</si>
  <si>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</si>
  <si>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</si>
  <si>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</si>
  <si>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</si>
  <si>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</si>
  <si>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</si>
  <si>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</si>
  <si>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</si>
  <si>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</si>
  <si>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</si>
  <si>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</si>
  <si>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</si>
  <si>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</si>
  <si>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</si>
  <si>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</si>
  <si>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</si>
  <si>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</si>
  <si>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</si>
  <si>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</si>
  <si>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</si>
  <si>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</si>
  <si>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</si>
  <si>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</si>
  <si>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</si>
  <si>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</si>
  <si>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</si>
  <si>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</si>
  <si>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</si>
  <si>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</si>
  <si>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</si>
  <si>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</si>
  <si>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</si>
  <si>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</si>
  <si>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</si>
  <si>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</si>
  <si>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</si>
  <si>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</si>
  <si>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</si>
  <si>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</si>
  <si>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</si>
  <si>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</si>
  <si>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</si>
  <si>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</si>
  <si>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</si>
  <si>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</si>
  <si>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</si>
  <si>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</si>
  <si>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</si>
  <si>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</si>
  <si>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</si>
  <si>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</si>
  <si>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</si>
  <si>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</si>
  <si>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</si>
  <si>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</si>
  <si>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</si>
  <si>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</si>
  <si>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</si>
  <si>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</si>
  <si>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</si>
  <si>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</si>
  <si>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</si>
  <si>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</si>
  <si>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</si>
  <si>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</si>
  <si>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</si>
  <si>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</si>
  <si>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</si>
  <si>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</si>
  <si>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</si>
  <si>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</si>
  <si>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</si>
  <si>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</si>
  <si>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</si>
  <si>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</si>
  <si>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</si>
  <si>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</si>
  <si>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</si>
  <si>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</si>
  <si>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</si>
  <si>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</si>
  <si>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</si>
  <si>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</si>
  <si>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</si>
  <si>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</si>
  <si>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</si>
  <si>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</si>
  <si>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</si>
  <si>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</si>
  <si>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</si>
  <si>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</si>
  <si>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</si>
  <si>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</si>
  <si>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</si>
  <si>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</si>
  <si>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</si>
  <si>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</si>
  <si>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</si>
  <si>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</si>
  <si>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</si>
  <si>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</si>
  <si>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</si>
  <si>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</si>
  <si>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</si>
  <si>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</si>
  <si>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</si>
  <si>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</si>
  <si>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</si>
  <si>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</si>
  <si>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</si>
  <si>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</si>
  <si>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</si>
  <si>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</si>
  <si>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</si>
  <si>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</si>
  <si>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</si>
  <si>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</si>
  <si>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</si>
  <si>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</si>
  <si>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</si>
  <si>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</si>
  <si>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</si>
  <si>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</si>
  <si>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</si>
  <si>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</si>
  <si>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</si>
  <si>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</si>
  <si>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</si>
  <si>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</si>
  <si>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</si>
  <si>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</si>
  <si>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</si>
  <si>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</si>
  <si>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</si>
  <si>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</si>
  <si>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</si>
  <si>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</si>
  <si>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</si>
  <si>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</si>
  <si>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</si>
  <si>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</si>
  <si>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</si>
  <si>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</si>
  <si>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</si>
  <si>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</si>
  <si>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</si>
  <si>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</si>
  <si>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</si>
  <si>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</si>
  <si>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</si>
  <si>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</si>
  <si>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</si>
  <si>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</si>
  <si>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</si>
  <si>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</si>
  <si>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</si>
  <si>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</si>
  <si>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</si>
  <si>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</si>
  <si>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</si>
  <si>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</si>
  <si>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</si>
  <si>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</si>
  <si>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</si>
  <si>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</si>
  <si>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</si>
  <si>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</si>
  <si>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</si>
  <si>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</si>
  <si>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</si>
  <si>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</si>
  <si>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</si>
  <si>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</si>
  <si>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</si>
  <si>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</si>
  <si>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</si>
  <si>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</si>
  <si>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</si>
  <si>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</si>
  <si>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</si>
  <si>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</si>
  <si>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</si>
  <si>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</si>
  <si>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</si>
  <si>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</si>
  <si>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</si>
  <si>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</si>
  <si>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</si>
  <si>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</si>
  <si>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</si>
  <si>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</si>
  <si>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</si>
  <si>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</si>
  <si>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</si>
  <si>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</si>
  <si>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</si>
  <si>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</si>
  <si>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</si>
  <si>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</si>
  <si>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</si>
  <si>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</si>
  <si>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</si>
  <si>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</si>
  <si>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</si>
  <si>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</si>
  <si>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</si>
  <si>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</si>
  <si>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</si>
  <si>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</si>
  <si>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</si>
  <si>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</si>
  <si>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</si>
  <si>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</si>
  <si>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</si>
  <si>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</si>
  <si>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</si>
  <si>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</si>
  <si>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</si>
  <si>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</si>
  <si>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</si>
  <si>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</si>
  <si>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</si>
  <si>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</si>
  <si>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</si>
  <si>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</si>
  <si>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</si>
  <si>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</si>
  <si>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</si>
  <si>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</si>
  <si>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</si>
  <si>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</si>
  <si>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</si>
  <si>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</si>
  <si>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</si>
  <si>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</si>
  <si>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</si>
  <si>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</si>
  <si>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</si>
  <si>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</si>
  <si>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</si>
  <si>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</si>
  <si>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</si>
  <si>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</si>
  <si>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</si>
  <si>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</si>
  <si>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</si>
  <si>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</si>
  <si>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</si>
  <si>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</si>
  <si>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</si>
  <si>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</si>
  <si>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</si>
  <si>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</si>
  <si>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</si>
  <si>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</si>
  <si>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</si>
  <si>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</si>
  <si>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</si>
  <si>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</si>
  <si>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</si>
  <si>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</si>
  <si>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</si>
  <si>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</si>
  <si>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</si>
  <si>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</si>
  <si>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</si>
  <si>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</si>
  <si>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</si>
  <si>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</si>
  <si>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</si>
  <si>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</si>
  <si>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</si>
  <si>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</si>
  <si>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</si>
  <si>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</si>
  <si>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</si>
  <si>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</si>
  <si>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</si>
  <si>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</si>
  <si>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</si>
  <si>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</si>
  <si>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</si>
  <si>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</si>
  <si>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</si>
  <si>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</si>
  <si>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</si>
  <si>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</si>
  <si>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</si>
  <si>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</si>
  <si>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</si>
  <si>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</si>
  <si>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</si>
  <si>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</si>
  <si>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</si>
  <si>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</si>
  <si>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</si>
  <si>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</si>
  <si>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</si>
  <si>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</si>
  <si>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</si>
  <si>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</si>
  <si>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</si>
  <si>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</si>
  <si>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</si>
  <si>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</si>
  <si>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</si>
  <si>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</si>
  <si>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</si>
  <si>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</si>
  <si>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</si>
  <si>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</si>
  <si>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</si>
  <si>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</si>
  <si>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</si>
  <si>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</si>
  <si>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</si>
  <si>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</si>
  <si>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</si>
  <si>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</si>
  <si>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</si>
  <si>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</si>
  <si>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</si>
  <si>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</si>
  <si>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</si>
  <si>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</si>
  <si>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</si>
  <si>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</si>
  <si>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</si>
  <si>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</si>
  <si>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</si>
  <si>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</si>
  <si>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</si>
  <si>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</si>
  <si>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</si>
  <si>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</si>
  <si>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</si>
  <si>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</si>
  <si>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</si>
  <si>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</si>
  <si>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</si>
  <si>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</si>
  <si>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</si>
  <si>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</si>
  <si>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</si>
  <si>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</si>
  <si>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</si>
  <si>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</si>
  <si>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</si>
  <si>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</si>
  <si>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</si>
  <si>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</si>
  <si>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</si>
  <si>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</si>
  <si>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</si>
  <si>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</si>
  <si>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</si>
  <si>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</si>
  <si>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</si>
  <si>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</si>
  <si>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</si>
  <si>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</si>
  <si>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</si>
  <si>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</si>
  <si>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</si>
  <si>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</si>
  <si>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</si>
  <si>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</si>
  <si>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</si>
  <si>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</si>
  <si>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</si>
  <si>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</si>
  <si>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</si>
  <si>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</si>
  <si>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</si>
  <si>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</si>
  <si>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</si>
  <si>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</si>
  <si>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</si>
  <si>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</si>
  <si>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</si>
  <si>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</si>
  <si>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</si>
  <si>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</si>
  <si>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</si>
  <si>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</si>
  <si>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</si>
  <si>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</si>
  <si>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</si>
  <si>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</si>
  <si>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</si>
  <si>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</si>
  <si>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</si>
  <si>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</si>
  <si>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</si>
  <si>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</si>
  <si>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</si>
  <si>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</si>
  <si>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</si>
  <si>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</si>
  <si>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</si>
  <si>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</si>
  <si>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</si>
  <si>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</si>
  <si>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</si>
  <si>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</si>
  <si>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</si>
  <si>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</si>
  <si>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</si>
  <si>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</si>
  <si>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</si>
  <si>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</si>
  <si>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</si>
  <si>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</si>
  <si>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</si>
  <si>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</si>
  <si>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</si>
  <si>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</si>
  <si>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</si>
  <si>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</si>
  <si>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</si>
  <si>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</si>
  <si>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</si>
  <si>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</si>
  <si>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</si>
  <si>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</si>
  <si>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</si>
  <si>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</si>
  <si>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</si>
  <si>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</si>
  <si>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</si>
  <si>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</si>
  <si>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</si>
  <si>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</si>
  <si>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</si>
  <si>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</si>
  <si>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</si>
  <si>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</si>
  <si>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</si>
  <si>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</si>
  <si>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</si>
  <si>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</si>
  <si>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</si>
  <si>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</si>
  <si>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</si>
  <si>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</si>
  <si>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</si>
  <si>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</si>
  <si>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</si>
  <si>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</si>
  <si>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</si>
  <si>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</si>
  <si>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</si>
  <si>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</si>
  <si>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</si>
  <si>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</si>
  <si>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</si>
  <si>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</si>
  <si>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</si>
  <si>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</si>
  <si>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</si>
  <si>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</si>
  <si>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</si>
  <si>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</si>
  <si>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</si>
  <si>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</si>
  <si>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</si>
  <si>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</si>
  <si>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</si>
  <si>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</si>
  <si>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</si>
  <si>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</si>
  <si>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</si>
  <si>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</si>
  <si>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</si>
  <si>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</si>
  <si>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</si>
  <si>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</si>
  <si>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</si>
  <si>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</si>
  <si>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</si>
  <si>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</si>
  <si>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</si>
  <si>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</si>
  <si>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</si>
  <si>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</si>
  <si>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</si>
  <si>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</si>
  <si>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</si>
  <si>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</si>
  <si>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</si>
  <si>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</si>
  <si>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</si>
  <si>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</si>
  <si>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</si>
  <si>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</si>
  <si>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</si>
  <si>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</si>
  <si>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</si>
  <si>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</si>
  <si>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</si>
  <si>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</si>
  <si>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</si>
  <si>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</si>
  <si>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</si>
  <si>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</si>
  <si>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</si>
  <si>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</si>
  <si>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</si>
  <si>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</si>
  <si>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</si>
  <si>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</si>
  <si>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</si>
  <si>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</si>
  <si>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</si>
  <si>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</si>
  <si>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</si>
  <si>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</si>
  <si>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</si>
  <si>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</si>
  <si>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</si>
  <si>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</si>
  <si>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</si>
  <si>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</si>
  <si>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</si>
  <si>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</si>
  <si>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</si>
  <si>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</si>
  <si>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</si>
  <si>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</si>
  <si>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</si>
  <si>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</si>
  <si>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</si>
  <si>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</si>
  <si>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</si>
  <si>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</si>
  <si>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</si>
  <si>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</si>
  <si>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</si>
  <si>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</si>
  <si>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</si>
  <si>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</si>
  <si>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</si>
  <si>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</si>
  <si>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</si>
  <si>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</si>
  <si>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</si>
  <si>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</si>
  <si>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</si>
  <si>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</si>
  <si>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</si>
  <si>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</si>
  <si>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</si>
  <si>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</si>
  <si>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</si>
  <si>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</si>
  <si>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</si>
  <si>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</si>
  <si>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</si>
  <si>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</si>
  <si>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</si>
  <si>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</si>
  <si>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</si>
  <si>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</si>
  <si>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</si>
  <si>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</si>
  <si>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</si>
  <si>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</si>
  <si>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</si>
  <si>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</si>
  <si>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</si>
  <si>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</si>
  <si>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</si>
  <si>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</si>
  <si>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</si>
  <si>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</si>
  <si>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</si>
  <si>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</si>
  <si>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</si>
  <si>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</si>
  <si>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</si>
  <si>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</si>
  <si>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</si>
  <si>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</si>
  <si>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</si>
  <si>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</si>
  <si>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</si>
  <si>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</si>
  <si>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</si>
  <si>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</si>
  <si>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</si>
  <si>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</si>
  <si>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</si>
  <si>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</si>
  <si>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</si>
  <si>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</si>
  <si>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</si>
  <si>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</si>
  <si>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</si>
  <si>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</si>
  <si>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</si>
  <si>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</si>
  <si>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</si>
  <si>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</si>
  <si>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</si>
  <si>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</si>
  <si>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</si>
  <si>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</si>
  <si>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</si>
  <si>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</si>
  <si>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</si>
  <si>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</si>
  <si>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</si>
  <si>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</si>
  <si>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</si>
  <si>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</si>
  <si>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</si>
  <si>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</si>
  <si>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</si>
  <si>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</si>
  <si>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</si>
  <si>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</si>
  <si>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</si>
  <si>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</si>
  <si>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</si>
  <si>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</si>
  <si>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</si>
  <si>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</si>
  <si>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</si>
  <si>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</si>
  <si>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</si>
  <si>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</si>
  <si>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</si>
  <si>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</si>
  <si>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</si>
  <si>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</si>
  <si>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</si>
  <si>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</si>
  <si>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</si>
  <si>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</si>
  <si>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</si>
  <si>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</si>
  <si>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</si>
  <si>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</si>
  <si>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</si>
  <si>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</si>
  <si>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</si>
  <si>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</si>
  <si>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</si>
  <si>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</si>
  <si>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</si>
  <si>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</si>
  <si>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</si>
  <si>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</si>
  <si>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</si>
  <si>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</si>
  <si>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</si>
  <si>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</si>
  <si>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</si>
  <si>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</si>
  <si>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</si>
  <si>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</si>
  <si>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</si>
  <si>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</si>
  <si>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</si>
  <si>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</si>
  <si>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</si>
  <si>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</si>
  <si>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</si>
  <si>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</si>
  <si>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</si>
  <si>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</si>
  <si>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</si>
  <si>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</si>
  <si>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</si>
  <si>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</si>
  <si>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</si>
  <si>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</si>
  <si>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</si>
  <si>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</si>
  <si>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</si>
  <si>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</si>
  <si>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</si>
  <si>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</si>
  <si>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</si>
  <si>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</si>
  <si>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</si>
  <si>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</si>
  <si>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</si>
  <si>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</si>
  <si>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</si>
  <si>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</si>
  <si>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</si>
  <si>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</si>
  <si>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</si>
  <si>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</si>
  <si>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</si>
  <si>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</si>
  <si>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</si>
  <si>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</si>
  <si>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</si>
  <si>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</si>
  <si>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</si>
  <si>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</si>
  <si>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</si>
  <si>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</si>
  <si>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</si>
  <si>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</si>
  <si>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</si>
  <si>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</si>
  <si>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</si>
  <si>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</si>
  <si>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</si>
  <si>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</si>
  <si>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</si>
  <si>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</si>
  <si>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</si>
  <si>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</si>
  <si>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</si>
  <si>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</si>
  <si>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</si>
  <si>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</si>
  <si>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</si>
  <si>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</si>
  <si>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</si>
  <si>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</si>
  <si>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</si>
  <si>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</si>
  <si>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</si>
  <si>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</si>
  <si>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</si>
  <si>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</si>
  <si>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</si>
  <si>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</si>
  <si>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</si>
  <si>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</si>
  <si>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</si>
  <si>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</si>
  <si>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</si>
  <si>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</si>
  <si>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</si>
  <si>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</si>
  <si>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</si>
  <si>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</si>
  <si>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</si>
  <si>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</si>
  <si>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</si>
  <si>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</si>
  <si>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</si>
  <si>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</si>
  <si>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</si>
  <si>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</si>
  <si>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</si>
  <si>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</si>
  <si>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</si>
  <si>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</si>
  <si>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</si>
  <si>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</si>
  <si>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</si>
  <si>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</si>
  <si>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</si>
  <si>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</si>
  <si>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</si>
  <si>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</si>
  <si>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</si>
  <si>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</si>
  <si>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</si>
  <si>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</si>
  <si>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</si>
  <si>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</si>
  <si>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</si>
  <si>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</si>
  <si>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</si>
  <si>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</si>
  <si>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</si>
  <si>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</si>
  <si>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</si>
  <si>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</si>
  <si>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</si>
  <si>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</si>
  <si>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</si>
  <si>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</si>
  <si>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</si>
  <si>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</si>
  <si>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</si>
  <si>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</si>
  <si>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</si>
  <si>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</si>
  <si>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</si>
  <si>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</si>
  <si>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</si>
  <si>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</si>
  <si>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</si>
  <si>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</si>
  <si>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</si>
  <si>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</si>
  <si>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</si>
  <si>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</si>
  <si>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</si>
  <si>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</si>
  <si>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</si>
  <si>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</si>
  <si>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</si>
  <si>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</si>
  <si>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</si>
  <si>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</si>
  <si>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</si>
  <si>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</si>
  <si>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</si>
  <si>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</si>
  <si>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</si>
  <si>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</si>
  <si>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</si>
  <si>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</si>
  <si>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</si>
  <si>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</si>
  <si>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</si>
  <si>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</si>
  <si>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</si>
  <si>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</si>
  <si>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</si>
  <si>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</si>
  <si>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</si>
  <si>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</si>
  <si>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</si>
  <si>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</si>
  <si>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</si>
  <si>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</si>
  <si>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</si>
  <si>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</si>
  <si>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</si>
  <si>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</si>
  <si>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</si>
  <si>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</si>
  <si>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</si>
  <si>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</si>
  <si>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</si>
  <si>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</si>
  <si>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</si>
  <si>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</si>
  <si>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</si>
  <si>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</si>
  <si>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</si>
  <si>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</si>
  <si>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</si>
  <si>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</si>
  <si>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</si>
  <si>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</si>
  <si>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</si>
  <si>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</si>
  <si>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</si>
  <si>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</si>
  <si>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</si>
  <si>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</si>
  <si>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</si>
  <si>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</si>
  <si>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</si>
  <si>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</si>
  <si>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</si>
  <si>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</si>
  <si>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</si>
  <si>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</si>
  <si>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</si>
  <si>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</si>
  <si>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</si>
  <si>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</si>
  <si>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</si>
  <si>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</si>
  <si>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</si>
  <si>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</si>
  <si>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</si>
  <si>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</si>
  <si>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</si>
  <si>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</si>
  <si>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</si>
  <si>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</si>
  <si>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</si>
  <si>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</si>
  <si>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</si>
  <si>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</si>
  <si>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</si>
  <si>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</si>
  <si>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</si>
  <si>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</si>
  <si>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</si>
  <si>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</si>
  <si>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</si>
  <si>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</si>
  <si>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</si>
  <si>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</si>
  <si>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</si>
  <si>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</si>
  <si>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</si>
  <si>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</si>
  <si>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</si>
  <si>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</si>
  <si>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</si>
  <si>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</si>
  <si>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</si>
  <si>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</si>
  <si>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</si>
  <si>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</si>
  <si>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</si>
  <si>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</si>
  <si>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</si>
  <si>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</si>
  <si>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</si>
  <si>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</si>
  <si>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</si>
  <si>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</si>
  <si>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</si>
  <si>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</si>
  <si>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</si>
  <si>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</si>
  <si>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</si>
  <si>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</si>
  <si>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</si>
  <si>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</si>
  <si>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</si>
  <si>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</si>
  <si>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</si>
  <si>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</si>
  <si>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</si>
  <si>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</si>
  <si>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</si>
  <si>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</si>
  <si>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</si>
  <si>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</si>
  <si>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</si>
  <si>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</si>
  <si>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</si>
  <si>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</si>
  <si>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</si>
  <si>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</si>
  <si>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</si>
  <si>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</si>
  <si>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</si>
  <si>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</si>
  <si>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</si>
  <si>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</si>
  <si>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</si>
  <si>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</si>
  <si>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</si>
  <si>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</si>
  <si>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</si>
  <si>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</si>
  <si>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</si>
  <si>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</si>
  <si>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</si>
  <si>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</si>
  <si>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</si>
  <si>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</si>
  <si>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</si>
  <si>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</si>
  <si>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</si>
  <si>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</si>
  <si>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</si>
  <si>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</si>
  <si>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</si>
  <si>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</si>
  <si>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</si>
  <si>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</si>
  <si>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</si>
  <si>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</si>
  <si>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</si>
  <si>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</si>
  <si>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</si>
  <si>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</si>
  <si>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</si>
  <si>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</si>
  <si>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</si>
  <si>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</si>
  <si>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</si>
  <si>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</si>
  <si>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</si>
  <si>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</si>
  <si>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</si>
  <si>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</si>
  <si>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</si>
  <si>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</si>
  <si>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</si>
  <si>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</si>
  <si>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</si>
  <si>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</si>
  <si>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</si>
  <si>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</si>
  <si>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</si>
  <si>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</si>
  <si>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</si>
  <si>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</si>
  <si>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</si>
  <si>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</si>
  <si>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</si>
  <si>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</si>
  <si>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</si>
  <si>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</si>
  <si>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</si>
  <si>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</si>
  <si>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</si>
  <si>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</si>
  <si>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</si>
  <si>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</si>
  <si>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</si>
  <si>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</si>
  <si>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</si>
  <si>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</si>
  <si>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</si>
  <si>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</si>
  <si>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</si>
  <si>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</si>
  <si>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</si>
  <si>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</si>
  <si>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</si>
  <si>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</si>
  <si>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</si>
  <si>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</si>
  <si>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</si>
  <si>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</si>
  <si>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</si>
  <si>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</si>
  <si>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</si>
  <si>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</si>
  <si>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</si>
  <si>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</si>
  <si>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</si>
  <si>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</si>
  <si>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</si>
  <si>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</si>
  <si>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</si>
  <si>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</si>
  <si>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</si>
  <si>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</si>
  <si>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</si>
  <si>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</si>
  <si>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</si>
  <si>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</si>
  <si>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</si>
  <si>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</si>
  <si>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</si>
  <si>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</si>
  <si>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</si>
  <si>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</si>
  <si>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</si>
  <si>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</si>
  <si>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</si>
  <si>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</si>
  <si>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</si>
  <si>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</si>
  <si>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</si>
  <si>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</si>
  <si>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</si>
  <si>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</si>
  <si>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</si>
  <si>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</si>
  <si>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</si>
  <si>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</si>
  <si>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</si>
  <si>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</si>
  <si>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</si>
  <si>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</si>
  <si>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</si>
  <si>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</si>
  <si>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</si>
  <si>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</si>
  <si>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</si>
  <si>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</si>
  <si>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</si>
  <si>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</si>
  <si>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</si>
  <si>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</si>
  <si>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</si>
  <si>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</si>
  <si>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</si>
  <si>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</si>
  <si>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</si>
  <si>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</si>
  <si>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</si>
  <si>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</si>
  <si>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</si>
  <si>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</si>
  <si>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</si>
  <si>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</si>
  <si>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</si>
  <si>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</si>
  <si>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</si>
  <si>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</si>
  <si>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</si>
  <si>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</si>
  <si>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</si>
  <si>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</si>
  <si>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</si>
  <si>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</si>
  <si>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</si>
  <si>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</si>
  <si>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</si>
  <si>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</si>
  <si>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</si>
  <si>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</si>
  <si>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</si>
  <si>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</si>
  <si>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</si>
  <si>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</si>
  <si>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</si>
  <si>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</si>
  <si>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</si>
  <si>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</si>
  <si>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</si>
  <si>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</si>
  <si>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</si>
  <si>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</si>
  <si>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</si>
  <si>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</si>
  <si>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</si>
  <si>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</si>
  <si>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</si>
  <si>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</si>
  <si>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</si>
  <si>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</si>
  <si>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</si>
  <si>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</si>
  <si>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</si>
  <si>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</si>
  <si>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</si>
  <si>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</si>
  <si>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</si>
  <si>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</si>
  <si>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</si>
  <si>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</si>
  <si>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</si>
  <si>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</si>
  <si>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</si>
  <si>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</si>
  <si>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</si>
  <si>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</si>
  <si>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</si>
  <si>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</si>
  <si>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</si>
  <si>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</si>
  <si>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</si>
  <si>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</si>
  <si>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</si>
  <si>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</si>
  <si>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</si>
  <si>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</si>
  <si>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</si>
  <si>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</si>
  <si>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</si>
  <si>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</si>
  <si>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</si>
  <si>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</si>
  <si>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</si>
  <si>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</si>
  <si>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</si>
  <si>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</si>
  <si>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</si>
  <si>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</si>
  <si>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</si>
  <si>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</si>
  <si>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</si>
  <si>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</si>
  <si>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</si>
  <si>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</si>
  <si>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</si>
  <si>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</si>
  <si>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</si>
  <si>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</si>
  <si>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</si>
  <si>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</si>
  <si>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</si>
  <si>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</si>
  <si>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</si>
  <si>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</si>
  <si>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</si>
  <si>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</si>
  <si>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</si>
  <si>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</si>
  <si>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</si>
  <si>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</si>
  <si>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</si>
  <si>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</si>
  <si>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</si>
  <si>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</si>
  <si>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</si>
  <si>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</si>
  <si>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</si>
  <si>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</si>
  <si>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</si>
  <si>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</si>
  <si>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</si>
  <si>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</si>
  <si>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</si>
  <si>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</si>
  <si>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</si>
  <si>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</si>
  <si>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</si>
  <si>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</si>
  <si>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</si>
  <si>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</si>
  <si>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</si>
  <si>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</si>
  <si>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</si>
  <si>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</si>
  <si>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</si>
  <si>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</si>
  <si>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</si>
  <si>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</si>
  <si>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</si>
  <si>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</si>
  <si>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</si>
  <si>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</si>
  <si>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</si>
  <si>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</si>
  <si>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</si>
  <si>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</si>
  <si>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</si>
  <si>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</si>
  <si>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</si>
  <si>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</si>
  <si>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</si>
  <si>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</si>
  <si>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</si>
  <si>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</si>
  <si>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</si>
  <si>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</si>
  <si>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</si>
  <si>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</si>
  <si>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</si>
  <si>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</si>
  <si>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</si>
  <si>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</si>
  <si>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</si>
  <si>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</si>
  <si>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</si>
  <si>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</si>
  <si>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</si>
  <si>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</si>
  <si>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</si>
  <si>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</si>
  <si>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</si>
  <si>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</si>
  <si>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</si>
  <si>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</si>
  <si>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</si>
  <si>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</si>
  <si>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</si>
  <si>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</si>
  <si>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</si>
  <si>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</si>
  <si>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</si>
  <si>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</si>
  <si>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</si>
  <si>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</si>
  <si>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</si>
  <si>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</si>
  <si>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</si>
  <si>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</si>
  <si>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</si>
  <si>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</si>
  <si>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</si>
  <si>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</si>
  <si>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</si>
  <si>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</si>
  <si>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</si>
  <si>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</si>
  <si>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</si>
  <si>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</si>
  <si>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</si>
  <si>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</si>
  <si>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</si>
  <si>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</si>
  <si>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</si>
  <si>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</si>
  <si>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</si>
  <si>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</si>
  <si>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</si>
  <si>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</si>
  <si>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</si>
  <si>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</si>
  <si>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</si>
  <si>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</si>
  <si>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</si>
  <si>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</si>
  <si>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</si>
  <si>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</si>
  <si>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</si>
  <si>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</si>
  <si>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</si>
  <si>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</si>
  <si>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</si>
  <si>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</si>
  <si>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</si>
  <si>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</si>
  <si>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</si>
  <si>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</si>
  <si>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</si>
  <si>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</si>
  <si>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</si>
  <si>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</si>
  <si>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</si>
  <si>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</si>
  <si>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</si>
  <si>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</si>
  <si>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</si>
  <si>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</si>
  <si>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</si>
  <si>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</si>
  <si>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</si>
  <si>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</si>
  <si>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</si>
  <si>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</si>
  <si>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</si>
  <si>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</si>
  <si>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</si>
  <si>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</si>
  <si>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</si>
  <si>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</si>
  <si>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</si>
  <si>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</si>
  <si>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</si>
  <si>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</si>
  <si>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</si>
  <si>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</si>
  <si>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</si>
  <si>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</si>
  <si>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</si>
  <si>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</si>
  <si>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</si>
  <si>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</si>
  <si>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</si>
  <si>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</si>
  <si>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</si>
  <si>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</si>
  <si>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</si>
  <si>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</si>
  <si>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</si>
  <si>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</si>
  <si>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</si>
  <si>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</si>
  <si>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</si>
  <si>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</si>
  <si>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</si>
  <si>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</si>
  <si>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</si>
  <si>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</si>
  <si>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</si>
  <si>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</si>
  <si>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</si>
  <si>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</si>
  <si>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</si>
  <si>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</si>
  <si>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</si>
  <si>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</si>
  <si>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</si>
  <si>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</si>
  <si>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</si>
  <si>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</si>
  <si>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</si>
  <si>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</si>
  <si>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</si>
  <si>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</si>
  <si>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</si>
  <si>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</si>
  <si>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</si>
  <si>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</si>
  <si>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</si>
  <si>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</si>
  <si>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</si>
  <si>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</si>
  <si>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</si>
  <si>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</si>
  <si>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</si>
  <si>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</si>
  <si>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</si>
  <si>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</si>
  <si>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</si>
  <si>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</si>
  <si>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</si>
  <si>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</si>
  <si>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</si>
  <si>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</si>
  <si>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</si>
  <si>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</si>
  <si>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</si>
  <si>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</si>
  <si>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</si>
  <si>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</si>
  <si>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</si>
  <si>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</si>
  <si>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</si>
  <si>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</si>
  <si>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</si>
  <si>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</si>
  <si>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</si>
  <si>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</si>
  <si>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</si>
  <si>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</si>
  <si>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</si>
  <si>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</si>
  <si>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</si>
  <si>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</si>
  <si>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</si>
  <si>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</si>
  <si>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</si>
  <si>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</si>
  <si>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</si>
  <si>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</si>
  <si>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</si>
  <si>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</si>
  <si>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</si>
  <si>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</si>
  <si>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</si>
  <si>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</si>
  <si>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</si>
  <si>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</si>
  <si>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</si>
  <si>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</si>
  <si>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</si>
  <si>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</si>
  <si>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</si>
  <si>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</si>
  <si>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</si>
  <si>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</si>
  <si>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</si>
  <si>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</si>
  <si>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</si>
  <si>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</si>
  <si>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</si>
  <si>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</si>
  <si>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</si>
  <si>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</si>
  <si>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</si>
  <si>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</si>
  <si>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</si>
  <si>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</si>
  <si>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</si>
  <si>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</si>
  <si>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</si>
  <si>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</si>
  <si>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</si>
  <si>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</si>
  <si>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</si>
  <si>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</si>
  <si>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</si>
  <si>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</si>
  <si>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</si>
  <si>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</si>
  <si>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</si>
  <si>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</si>
  <si>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</si>
  <si>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</si>
  <si>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</si>
  <si>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</si>
  <si>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</si>
  <si>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</si>
  <si>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</si>
  <si>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</si>
  <si>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</si>
  <si>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</si>
  <si>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</si>
  <si>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</si>
  <si>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</si>
  <si>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</si>
  <si>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</si>
  <si>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</si>
  <si>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</si>
  <si>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</si>
  <si>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</si>
  <si>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</si>
  <si>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</si>
  <si>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</si>
  <si>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</si>
  <si>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</si>
  <si>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</si>
  <si>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</si>
  <si>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</si>
  <si>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</si>
  <si>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</si>
  <si>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</si>
  <si>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</si>
  <si>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</si>
  <si>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</si>
  <si>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</si>
  <si>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</si>
  <si>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</si>
  <si>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</si>
  <si>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</si>
  <si>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</si>
  <si>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</si>
  <si>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</si>
  <si>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</si>
  <si>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</si>
  <si>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</si>
  <si>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</si>
  <si>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</si>
  <si>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</si>
  <si>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</si>
  <si>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</si>
  <si>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</si>
  <si>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</si>
  <si>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</si>
  <si>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</si>
  <si>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</si>
  <si>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</si>
  <si>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</si>
  <si>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</si>
  <si>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</si>
  <si>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</si>
  <si>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</si>
  <si>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</si>
  <si>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</si>
  <si>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</si>
  <si>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</si>
  <si>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</si>
  <si>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</si>
  <si>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</si>
  <si>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</si>
  <si>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</si>
  <si>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</si>
  <si>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</si>
  <si>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</si>
  <si>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</si>
  <si>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</si>
  <si>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</si>
  <si>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</si>
  <si>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</si>
  <si>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</si>
  <si>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</si>
  <si>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</si>
  <si>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</si>
  <si>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</si>
  <si>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</si>
  <si>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</si>
  <si>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</si>
  <si>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</si>
  <si>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</si>
  <si>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</si>
  <si>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</si>
  <si>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</si>
  <si>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</si>
  <si>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</si>
  <si>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</si>
  <si>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</si>
  <si>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</si>
  <si>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</si>
  <si>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</si>
  <si>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</si>
  <si>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</si>
  <si>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</si>
  <si>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</si>
  <si>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</si>
  <si>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</si>
  <si>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</si>
  <si>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</si>
  <si>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</si>
  <si>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</si>
  <si>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</si>
  <si>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</si>
  <si>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</si>
  <si>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</si>
  <si>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</si>
  <si>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</si>
  <si>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</si>
  <si>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</si>
  <si>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</si>
  <si>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</si>
  <si>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</si>
  <si>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</si>
  <si>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</si>
  <si>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</si>
  <si>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</si>
  <si>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</si>
  <si>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</si>
  <si>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</si>
  <si>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</si>
  <si>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</si>
  <si>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</si>
  <si>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</si>
  <si>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</si>
  <si>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</si>
  <si>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</si>
  <si>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</si>
  <si>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</si>
  <si>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</si>
  <si>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</si>
  <si>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</si>
  <si>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</si>
  <si>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</si>
  <si>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</si>
  <si>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</si>
  <si>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</si>
  <si>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</si>
  <si>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</si>
  <si>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</si>
  <si>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</si>
  <si>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</si>
  <si>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</si>
  <si>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</si>
  <si>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</si>
  <si>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</si>
  <si>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</si>
  <si>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</si>
  <si>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</si>
  <si>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</si>
  <si>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</si>
  <si>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</si>
  <si>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</si>
  <si>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</si>
  <si>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</si>
  <si>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</si>
  <si>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</si>
  <si>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</si>
  <si>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</si>
  <si>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</si>
  <si>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</si>
  <si>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</si>
  <si>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</si>
  <si>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</si>
  <si>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</si>
  <si>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</si>
  <si>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</si>
  <si>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</si>
  <si>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</si>
  <si>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</si>
  <si>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</si>
  <si>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</si>
  <si>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</si>
  <si>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</si>
  <si>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</si>
  <si>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</si>
  <si>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</si>
  <si>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</si>
  <si>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</si>
  <si>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</si>
  <si>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</si>
  <si>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</si>
  <si>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</si>
  <si>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</si>
  <si>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</si>
  <si>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</si>
  <si>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</si>
  <si>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</si>
  <si>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</si>
  <si>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</si>
  <si>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</si>
  <si>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</si>
  <si>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</si>
  <si>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</si>
  <si>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</si>
  <si>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</si>
  <si>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</si>
  <si>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</si>
  <si>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</si>
  <si>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</si>
  <si>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</si>
  <si>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</si>
  <si>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</si>
  <si>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</si>
  <si>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</si>
  <si>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</si>
  <si>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</si>
  <si>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</si>
  <si>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</si>
  <si>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</si>
  <si>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</si>
  <si>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</si>
  <si>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</si>
  <si>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</si>
  <si>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</si>
  <si>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</si>
  <si>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</si>
  <si>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</si>
  <si>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</si>
  <si>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</si>
  <si>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</si>
  <si>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</si>
  <si>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</si>
  <si>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</si>
  <si>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</si>
  <si>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</si>
  <si>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</si>
  <si>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</si>
  <si>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</si>
  <si>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</si>
  <si>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</si>
  <si>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</si>
  <si>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</si>
  <si>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</si>
  <si>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</si>
  <si>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</si>
  <si>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</si>
  <si>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</si>
  <si>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</si>
  <si>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</si>
  <si>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</si>
  <si>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</si>
  <si>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</si>
  <si>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</si>
  <si>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</si>
  <si>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</si>
  <si>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</si>
  <si>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</si>
  <si>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</si>
  <si>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</si>
  <si>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</si>
  <si>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</si>
  <si>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</si>
  <si>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</si>
  <si>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</si>
  <si>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</si>
  <si>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</si>
  <si>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</si>
  <si>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</si>
  <si>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</si>
  <si>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</si>
  <si>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</si>
  <si>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</si>
  <si>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</si>
  <si>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</si>
  <si>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</si>
  <si>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</si>
  <si>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</si>
  <si>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</si>
  <si>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</si>
  <si>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</si>
  <si>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</si>
  <si>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</si>
  <si>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</si>
  <si>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</si>
  <si>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</si>
  <si>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</si>
  <si>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</si>
  <si>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</si>
  <si>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</si>
  <si>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</si>
  <si>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</si>
  <si>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</si>
  <si>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</si>
  <si>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</si>
  <si>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</si>
  <si>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</si>
  <si>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</si>
  <si>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</si>
  <si>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</si>
  <si>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</si>
  <si>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</si>
  <si>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</si>
  <si>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</si>
  <si>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</si>
  <si>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</si>
  <si>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</si>
  <si>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</si>
  <si>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</si>
  <si>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</si>
  <si>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</si>
  <si>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</si>
  <si>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</si>
  <si>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</si>
  <si>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</si>
  <si>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</si>
  <si>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</si>
  <si>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</si>
  <si>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</si>
  <si>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</si>
  <si>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</si>
  <si>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</si>
  <si>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</si>
  <si>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</si>
  <si>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</si>
  <si>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</si>
  <si>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</si>
  <si>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</si>
  <si>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</si>
  <si>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</si>
  <si>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</si>
  <si>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</si>
  <si>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</si>
  <si>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</si>
  <si>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</si>
  <si>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</si>
  <si>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</si>
  <si>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</si>
  <si>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</si>
  <si>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</si>
  <si>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</si>
  <si>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</si>
  <si>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</si>
  <si>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</si>
  <si>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</si>
  <si>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</si>
  <si>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</si>
  <si>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</si>
  <si>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</si>
  <si>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</si>
  <si>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</si>
  <si>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</si>
  <si>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</si>
  <si>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</si>
  <si>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</si>
  <si>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</si>
  <si>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</si>
  <si>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</si>
  <si>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</si>
  <si>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</si>
  <si>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</si>
  <si>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</si>
  <si>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</si>
  <si>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</si>
  <si>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</si>
  <si>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</si>
  <si>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</si>
  <si>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</si>
  <si>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</si>
  <si>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</si>
  <si>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</si>
  <si>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</si>
  <si>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</si>
  <si>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</si>
  <si>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</si>
  <si>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</si>
  <si>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</si>
  <si>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</si>
  <si>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</si>
  <si>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</si>
  <si>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</si>
  <si>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</si>
  <si>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</si>
  <si>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</si>
  <si>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</si>
  <si>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</si>
  <si>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</si>
  <si>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</si>
  <si>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</si>
  <si>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</si>
  <si>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</si>
  <si>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</si>
  <si>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</si>
  <si>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</si>
  <si>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</si>
  <si>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</si>
  <si>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</si>
  <si>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</si>
  <si>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</si>
  <si>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</si>
  <si>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</si>
  <si>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</si>
  <si>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</si>
  <si>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</si>
  <si>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</si>
  <si>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</si>
  <si>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</si>
  <si>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</si>
  <si>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</si>
  <si>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</si>
  <si>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</si>
  <si>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</si>
  <si>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</si>
  <si>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</si>
  <si>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</si>
  <si>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</si>
  <si>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</si>
  <si>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</si>
  <si>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</si>
  <si>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</si>
  <si>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</si>
  <si>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</si>
  <si>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</si>
  <si>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</si>
  <si>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</si>
  <si>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</si>
  <si>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</si>
  <si>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</si>
  <si>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</si>
  <si>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</si>
  <si>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</si>
  <si>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</si>
  <si>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</si>
  <si>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</si>
  <si>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</si>
  <si>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</si>
  <si>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</si>
  <si>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</si>
  <si>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</si>
  <si>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</si>
  <si>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</si>
  <si>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</si>
  <si>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</si>
  <si>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</si>
  <si>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</si>
  <si>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</si>
  <si>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</si>
  <si>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</si>
  <si>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</si>
  <si>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</si>
  <si>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</si>
  <si>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</si>
  <si>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</si>
  <si>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</si>
  <si>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</si>
  <si>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</si>
  <si>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</si>
  <si>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</si>
  <si>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</si>
  <si>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</si>
  <si>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</si>
  <si>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</si>
  <si>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</si>
  <si>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</si>
  <si>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</si>
  <si>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</si>
  <si>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</si>
  <si>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</si>
  <si>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</si>
  <si>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</si>
  <si>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</si>
  <si>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</si>
  <si>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</si>
  <si>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</si>
  <si>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</si>
  <si>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</si>
  <si>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</si>
  <si>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</si>
  <si>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</si>
  <si>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</si>
  <si>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</si>
  <si>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</si>
  <si>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</si>
  <si>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</si>
  <si>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</si>
  <si>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</si>
  <si>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</si>
  <si>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</si>
  <si>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</si>
  <si>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</si>
  <si>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</si>
  <si>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</si>
  <si>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</si>
  <si>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</si>
  <si>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</si>
  <si>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</si>
  <si>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</si>
  <si>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</si>
  <si>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</si>
  <si>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</si>
  <si>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</si>
  <si>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</si>
  <si>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</si>
  <si>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</si>
  <si>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</si>
  <si>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</si>
  <si>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</si>
  <si>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</si>
  <si>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</si>
  <si>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</si>
  <si>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</si>
  <si>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</si>
  <si>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</si>
  <si>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</si>
  <si>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</si>
  <si>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</si>
  <si>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</si>
  <si>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</si>
  <si>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</si>
  <si>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</si>
  <si>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</si>
  <si>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</si>
  <si>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</si>
  <si>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</si>
  <si>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</si>
  <si>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</si>
  <si>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</si>
  <si>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</si>
  <si>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</si>
  <si>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</si>
  <si>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</si>
  <si>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</si>
  <si>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</si>
  <si>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</si>
  <si>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</si>
  <si>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</si>
  <si>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</si>
  <si>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</si>
  <si>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</si>
  <si>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</si>
  <si>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</si>
  <si>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</si>
  <si>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</si>
  <si>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</si>
  <si>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</si>
  <si>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</si>
  <si>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</si>
  <si>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</si>
  <si>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</si>
  <si>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</si>
  <si>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</si>
  <si>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</si>
  <si>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</si>
  <si>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</si>
  <si>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</si>
  <si>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</si>
  <si>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</si>
  <si>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</si>
  <si>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</si>
  <si>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</si>
  <si>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</si>
  <si>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</si>
  <si>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</si>
  <si>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</si>
  <si>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</si>
  <si>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</si>
  <si>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</si>
  <si>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</si>
  <si>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</si>
  <si>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</si>
  <si>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</si>
  <si>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</si>
  <si>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</si>
  <si>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</si>
  <si>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</si>
  <si>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</si>
  <si>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</si>
  <si>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</si>
  <si>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</si>
  <si>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</si>
  <si>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</si>
  <si>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</si>
  <si>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</si>
  <si>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</si>
  <si>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</si>
  <si>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</si>
  <si>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</si>
  <si>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</si>
  <si>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</si>
  <si>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</si>
  <si>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</si>
  <si>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</si>
  <si>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</si>
  <si>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</si>
  <si>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</si>
  <si>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</si>
  <si>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</si>
  <si>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</si>
  <si>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</si>
  <si>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</si>
  <si>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</si>
  <si>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</si>
  <si>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</si>
  <si>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</si>
  <si>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</si>
  <si>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</si>
  <si>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</si>
  <si>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</si>
  <si>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</si>
  <si>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</si>
  <si>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</si>
  <si>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</si>
  <si>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</si>
  <si>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</si>
  <si>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</si>
  <si>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</si>
  <si>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</si>
  <si>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</si>
  <si>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</si>
  <si>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</si>
  <si>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</si>
  <si>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</si>
  <si>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</si>
  <si>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</si>
  <si>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</si>
  <si>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</si>
  <si>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</si>
  <si>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</si>
  <si>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</si>
  <si>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</si>
  <si>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</si>
  <si>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</si>
  <si>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</si>
  <si>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</si>
  <si>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</si>
  <si>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</si>
  <si>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</si>
  <si>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</si>
  <si>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</si>
  <si>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</si>
  <si>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</si>
  <si>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</si>
  <si>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</si>
  <si>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</si>
  <si>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</si>
  <si>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</si>
  <si>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</si>
  <si>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</si>
  <si>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</si>
  <si>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</si>
  <si>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</si>
  <si>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</si>
  <si>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</si>
  <si>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</si>
  <si>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</si>
  <si>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</si>
  <si>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</si>
  <si>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</si>
  <si>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</si>
  <si>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</si>
  <si>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</si>
  <si>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</si>
  <si>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</si>
  <si>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</si>
  <si>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</si>
  <si>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</si>
  <si>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</si>
  <si>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</si>
  <si>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</si>
  <si>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</si>
  <si>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</si>
  <si>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</si>
  <si>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</si>
  <si>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</si>
  <si>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</si>
  <si>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</si>
  <si>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</si>
  <si>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</si>
  <si>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</si>
  <si>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</si>
  <si>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</si>
  <si>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</si>
  <si>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</si>
  <si>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</si>
  <si>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</si>
  <si>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</si>
  <si>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</si>
  <si>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</si>
  <si>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</si>
  <si>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</si>
  <si>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</si>
  <si>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</si>
  <si>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</si>
  <si>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</si>
  <si>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</si>
  <si>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</si>
  <si>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</si>
  <si>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</si>
  <si>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</si>
  <si>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</si>
  <si>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</si>
  <si>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</si>
  <si>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</si>
  <si>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</si>
  <si>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</si>
  <si>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</si>
  <si>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</si>
  <si>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</si>
  <si>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</si>
  <si>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</si>
  <si>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</si>
  <si>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</si>
  <si>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</si>
  <si>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</si>
  <si>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</si>
  <si>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</si>
  <si>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</si>
  <si>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</si>
  <si>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</si>
  <si>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</si>
  <si>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</si>
  <si>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</si>
  <si>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</si>
  <si>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</si>
  <si>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</si>
  <si>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</si>
  <si>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</si>
  <si>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</si>
  <si>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</si>
  <si>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</si>
  <si>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</si>
  <si>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</si>
  <si>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</si>
  <si>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</si>
  <si>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</si>
  <si>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</si>
  <si>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</si>
  <si>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</si>
  <si>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</si>
  <si>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</si>
  <si>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</si>
  <si>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</si>
  <si>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</si>
  <si>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</si>
  <si>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</si>
  <si>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</si>
  <si>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</si>
  <si>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</si>
  <si>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</si>
  <si>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</si>
  <si>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</si>
  <si>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</si>
  <si>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</si>
  <si>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</si>
  <si>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</si>
  <si>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</si>
  <si>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</si>
  <si>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</si>
  <si>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</si>
  <si>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</si>
  <si>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</si>
  <si>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</si>
  <si>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</si>
  <si>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</si>
  <si>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</si>
  <si>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</si>
  <si>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</si>
  <si>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</si>
  <si>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</si>
  <si>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</si>
  <si>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</si>
  <si>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</si>
  <si>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</si>
  <si>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</si>
  <si>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</si>
  <si>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</si>
  <si>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</si>
  <si>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</si>
  <si>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</si>
  <si>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</si>
  <si>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</si>
  <si>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</si>
  <si>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</si>
  <si>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</si>
  <si>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</si>
  <si>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</si>
  <si>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</si>
  <si>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</si>
  <si>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</si>
  <si>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</si>
  <si>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</si>
  <si>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</si>
  <si>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</si>
  <si>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</si>
  <si>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</si>
  <si>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</si>
  <si>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</si>
  <si>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</si>
  <si>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</si>
  <si>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</si>
  <si>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</si>
  <si>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</si>
  <si>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</si>
  <si>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</si>
  <si>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</si>
  <si>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</si>
  <si>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</si>
  <si>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</si>
  <si>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</si>
  <si>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</si>
  <si>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</si>
  <si>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</si>
  <si>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</si>
  <si>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</si>
  <si>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</si>
  <si>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</si>
  <si>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</si>
  <si>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</si>
  <si>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</si>
  <si>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</si>
  <si>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</si>
  <si>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</si>
  <si>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</si>
  <si>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</si>
  <si>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</si>
  <si>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</si>
  <si>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</si>
  <si>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</si>
  <si>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</si>
  <si>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</si>
  <si>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</si>
  <si>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</si>
  <si>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</si>
  <si>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</si>
  <si>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</si>
  <si>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</si>
  <si>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</si>
  <si>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</si>
  <si>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</si>
  <si>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</si>
  <si>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</si>
  <si>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</si>
  <si>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</si>
  <si>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</si>
  <si>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</si>
  <si>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</si>
  <si>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</si>
  <si>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</si>
  <si>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</si>
  <si>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</si>
  <si>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</si>
  <si>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</si>
  <si>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</si>
  <si>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</si>
  <si>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</si>
  <si>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</si>
  <si>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</si>
  <si>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</si>
  <si>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</si>
  <si>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</si>
  <si>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</si>
  <si>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</si>
  <si>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</si>
  <si>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</si>
  <si>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</si>
  <si>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</si>
  <si>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</si>
  <si>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</si>
  <si>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</si>
  <si>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</si>
  <si>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</si>
  <si>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</si>
  <si>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</si>
  <si>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</si>
  <si>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</si>
  <si>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</si>
  <si>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</si>
  <si>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</si>
  <si>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</si>
  <si>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</si>
  <si>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</si>
  <si>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</si>
  <si>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</si>
  <si>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</si>
  <si>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</si>
  <si>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</si>
  <si>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</si>
  <si>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</si>
  <si>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</si>
  <si>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</si>
  <si>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</si>
  <si>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</si>
  <si>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</si>
  <si>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</si>
  <si>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</si>
  <si>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</si>
  <si>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</si>
  <si>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</si>
  <si>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</si>
  <si>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</si>
  <si>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</si>
  <si>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</si>
  <si>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</si>
  <si>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</si>
  <si>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</si>
  <si>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</si>
  <si>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</si>
  <si>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</si>
  <si>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</si>
  <si>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</si>
  <si>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</si>
  <si>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</si>
  <si>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</si>
  <si>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</si>
  <si>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</si>
  <si>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</si>
  <si>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</si>
  <si>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</si>
  <si>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</si>
  <si>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</si>
  <si>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</si>
  <si>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</si>
  <si>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</si>
  <si>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</si>
  <si>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</si>
  <si>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</si>
  <si>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</si>
  <si>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</si>
  <si>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</si>
  <si>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</si>
  <si>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</si>
  <si>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</si>
  <si>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</si>
  <si>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</si>
  <si>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</si>
  <si>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</si>
  <si>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</si>
  <si>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</si>
  <si>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</si>
  <si>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</si>
  <si>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</si>
  <si>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</si>
  <si>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</si>
  <si>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</si>
  <si>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</si>
  <si>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</si>
  <si>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</si>
  <si>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</si>
  <si>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</si>
  <si>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</si>
  <si>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</si>
  <si>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</si>
  <si>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</si>
  <si>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</si>
  <si>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</si>
  <si>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</si>
  <si>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</si>
  <si>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</si>
  <si>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</si>
  <si>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</si>
  <si>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</si>
  <si>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</si>
  <si>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</si>
  <si>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</si>
  <si>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</si>
  <si>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</si>
  <si>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</si>
  <si>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</si>
  <si>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</si>
  <si>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</si>
  <si>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</si>
  <si>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</si>
  <si>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</si>
  <si>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</si>
  <si>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</si>
  <si>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</si>
  <si>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</si>
  <si>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</si>
  <si>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</si>
  <si>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</si>
  <si>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</si>
  <si>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</si>
  <si>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</si>
  <si>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</si>
  <si>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</si>
  <si>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</si>
  <si>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</si>
  <si>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</si>
  <si>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</si>
  <si>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</si>
  <si>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</si>
  <si>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</si>
  <si>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</si>
  <si>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</si>
  <si>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</si>
  <si>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</si>
  <si>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</si>
  <si>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</si>
  <si>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</si>
  <si>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</si>
  <si>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</si>
  <si>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</si>
  <si>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</si>
  <si>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</si>
  <si>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</si>
  <si>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</si>
  <si>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</si>
  <si>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</si>
  <si>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</si>
  <si>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</si>
  <si>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</si>
  <si>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</si>
  <si>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</si>
  <si>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</si>
  <si>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</si>
  <si>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</si>
  <si>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</si>
  <si>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</si>
  <si>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</si>
  <si>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</si>
  <si>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</si>
  <si>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</si>
  <si>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</si>
  <si>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</si>
  <si>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</si>
  <si>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</si>
  <si>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</si>
  <si>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</si>
  <si>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</si>
  <si>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</si>
  <si>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</si>
  <si>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</si>
  <si>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</si>
  <si>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</si>
  <si>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</si>
  <si>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</si>
  <si>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</si>
  <si>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</si>
  <si>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</si>
  <si>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</si>
  <si>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</si>
  <si>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</si>
  <si>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</si>
  <si>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</si>
  <si>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</si>
  <si>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</si>
  <si>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</si>
  <si>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</si>
  <si>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</si>
  <si>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</si>
  <si>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</si>
  <si>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</si>
  <si>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</si>
  <si>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</si>
  <si>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</si>
  <si>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</si>
  <si>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</si>
  <si>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</si>
  <si>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</si>
  <si>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</si>
  <si>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</si>
  <si>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</si>
  <si>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</si>
  <si>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</si>
  <si>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</si>
  <si>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</si>
  <si>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</si>
  <si>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</si>
  <si>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</si>
  <si>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</si>
  <si>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</si>
  <si>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</si>
  <si>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</si>
  <si>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</si>
  <si>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</si>
  <si>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</si>
  <si>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</si>
  <si>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</si>
  <si>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</si>
  <si>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</si>
  <si>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</si>
  <si>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</si>
  <si>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</si>
  <si>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</si>
  <si>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</si>
  <si>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</si>
  <si>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</si>
  <si>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</si>
  <si>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</si>
  <si>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</si>
  <si>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</si>
  <si>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</si>
  <si>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</si>
  <si>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</si>
  <si>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</si>
  <si>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</si>
  <si>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</si>
  <si>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</si>
  <si>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</si>
  <si>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</si>
  <si>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</si>
  <si>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</si>
  <si>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</si>
  <si>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</si>
  <si>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</si>
  <si>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</si>
  <si>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</si>
  <si>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</si>
  <si>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</si>
  <si>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</si>
  <si>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</si>
  <si>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</si>
  <si>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</si>
  <si>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</si>
  <si>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</si>
  <si>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</si>
  <si>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</si>
  <si>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</si>
  <si>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</si>
  <si>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</si>
  <si>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</si>
  <si>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</si>
  <si>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</si>
  <si>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</si>
  <si>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</si>
  <si>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</si>
  <si>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</si>
  <si>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</si>
  <si>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</si>
  <si>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</si>
  <si>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</si>
  <si>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</si>
  <si>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</si>
  <si>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</si>
  <si>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</si>
  <si>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</si>
  <si>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</si>
  <si>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</si>
  <si>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</si>
  <si>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</si>
  <si>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</si>
  <si>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</si>
  <si>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</si>
  <si>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</si>
  <si>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</si>
  <si>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</si>
  <si>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</si>
  <si>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</si>
  <si>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</si>
  <si>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</si>
  <si>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</si>
  <si>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</si>
  <si>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</si>
  <si>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</si>
  <si>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</si>
  <si>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</si>
  <si>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</si>
  <si>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</si>
  <si>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</si>
  <si>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</si>
  <si>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</si>
  <si>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</si>
  <si>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</si>
  <si>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</si>
  <si>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</si>
  <si>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</si>
  <si>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</si>
  <si>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</si>
  <si>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</si>
  <si>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</si>
  <si>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</si>
  <si>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</si>
  <si>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</si>
  <si>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</si>
  <si>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</si>
  <si>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</si>
  <si>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</si>
  <si>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</si>
  <si>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</si>
  <si>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</si>
  <si>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</si>
  <si>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</si>
  <si>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</si>
  <si>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</si>
  <si>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</si>
  <si>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</si>
  <si>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</si>
  <si>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</si>
  <si>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</si>
  <si>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</si>
  <si>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</si>
  <si>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</si>
  <si>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</si>
  <si>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</si>
  <si>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</si>
  <si>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</si>
  <si>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</si>
  <si>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</si>
  <si>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</si>
  <si>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</si>
  <si>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</si>
  <si>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</si>
  <si>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</si>
  <si>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</si>
  <si>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</si>
  <si>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</si>
  <si>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</si>
  <si>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</si>
  <si>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</si>
  <si>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</si>
  <si>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</si>
  <si>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</si>
  <si>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</si>
  <si>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</si>
  <si>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</si>
  <si>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</si>
  <si>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</si>
  <si>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</si>
  <si>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</si>
  <si>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</si>
  <si>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</si>
  <si>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</si>
  <si>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</si>
  <si>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</si>
  <si>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</si>
  <si>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</si>
  <si>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</si>
  <si>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</si>
  <si>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</si>
  <si>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</si>
  <si>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</si>
  <si>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</si>
  <si>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</si>
  <si>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</si>
  <si>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</si>
  <si>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</si>
  <si>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</si>
  <si>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</si>
  <si>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</si>
  <si>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</si>
  <si>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</si>
  <si>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</si>
  <si>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</si>
  <si>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</si>
  <si>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</si>
  <si>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</si>
  <si>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</si>
  <si>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</si>
  <si>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</si>
  <si>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</si>
  <si>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</si>
  <si>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</si>
  <si>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</si>
  <si>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</si>
  <si>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</si>
  <si>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</si>
  <si>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</si>
  <si>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</si>
  <si>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</si>
  <si>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</si>
  <si>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</si>
  <si>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</si>
  <si>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</si>
  <si>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</si>
  <si>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</si>
  <si>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</si>
  <si>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</si>
  <si>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</si>
  <si>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</si>
  <si>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</si>
  <si>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</si>
  <si>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</si>
  <si>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</si>
  <si>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</si>
  <si>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</si>
  <si>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</si>
  <si>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</si>
  <si>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</si>
  <si>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</si>
  <si>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</si>
  <si>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</si>
  <si>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</si>
  <si>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</si>
  <si>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</si>
  <si>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</si>
  <si>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</si>
  <si>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</si>
  <si>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</si>
  <si>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</si>
  <si>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</si>
  <si>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</si>
  <si>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</si>
  <si>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</si>
  <si>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</si>
  <si>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</si>
  <si>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</si>
  <si>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</si>
  <si>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</si>
  <si>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</si>
  <si>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</si>
  <si>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</si>
  <si>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</si>
  <si>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</si>
  <si>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</si>
  <si>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</si>
  <si>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</si>
  <si>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</si>
  <si>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</si>
  <si>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</si>
  <si>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</si>
  <si>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</si>
  <si>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</si>
  <si>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</si>
  <si>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</si>
  <si>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</si>
  <si>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</si>
  <si>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</si>
  <si>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</si>
  <si>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</si>
  <si>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</si>
  <si>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</si>
  <si>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</si>
  <si>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</si>
  <si>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</si>
  <si>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</si>
  <si>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</si>
  <si>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</si>
  <si>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</si>
  <si>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</si>
  <si>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</si>
  <si>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</si>
  <si>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</si>
  <si>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</si>
  <si>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</si>
  <si>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</si>
  <si>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</si>
  <si>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</si>
  <si>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</si>
  <si>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</si>
  <si>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</si>
  <si>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</si>
  <si>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</si>
  <si>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</si>
  <si>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</si>
  <si>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</si>
  <si>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</si>
  <si>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</si>
  <si>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</si>
  <si>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</si>
  <si>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</si>
  <si>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</si>
  <si>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</si>
  <si>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</si>
  <si>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</si>
  <si>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</si>
  <si>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</si>
  <si>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</si>
  <si>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</si>
  <si>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</si>
  <si>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</si>
  <si>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</si>
  <si>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</si>
  <si>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</si>
  <si>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</si>
  <si>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</si>
  <si>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</si>
  <si>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</si>
  <si>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</si>
  <si>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</si>
  <si>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</si>
  <si>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</si>
  <si>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</si>
  <si>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</si>
  <si>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</si>
  <si>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</si>
  <si>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</si>
  <si>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</si>
  <si>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</si>
  <si>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</si>
  <si>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</si>
  <si>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</si>
  <si>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</si>
  <si>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</si>
  <si>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</si>
  <si>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</si>
  <si>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</si>
  <si>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</si>
  <si>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</si>
  <si>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</si>
  <si>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</si>
  <si>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</si>
  <si>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</si>
  <si>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</si>
  <si>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</si>
  <si>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</si>
  <si>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</si>
  <si>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</si>
  <si>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</si>
  <si>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</si>
  <si>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</si>
  <si>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</si>
  <si>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</si>
  <si>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</si>
  <si>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</si>
  <si>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</si>
  <si>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</si>
  <si>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</si>
  <si>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</si>
  <si>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</si>
  <si>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</si>
  <si>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</si>
  <si>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</si>
  <si>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</si>
  <si>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</si>
  <si>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</si>
  <si>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</si>
  <si>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</si>
  <si>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</si>
  <si>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</si>
  <si>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</si>
  <si>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</si>
  <si>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</si>
  <si>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</si>
  <si>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</si>
  <si>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</si>
  <si>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</si>
  <si>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</si>
  <si>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</si>
  <si>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</si>
  <si>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</si>
  <si>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</si>
  <si>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</si>
  <si>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</si>
  <si>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</si>
  <si>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</si>
  <si>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</si>
  <si>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</si>
  <si>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</si>
  <si>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</si>
  <si>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</si>
  <si>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</si>
  <si>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</si>
  <si>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</si>
  <si>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</si>
  <si>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</si>
  <si>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</si>
  <si>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</si>
  <si>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</si>
  <si>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</si>
  <si>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</si>
  <si>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</si>
  <si>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</si>
  <si>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</si>
  <si>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</si>
  <si>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</si>
  <si>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</si>
  <si>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</si>
  <si>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</si>
  <si>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</si>
  <si>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</si>
  <si>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</si>
  <si>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</si>
  <si>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</si>
  <si>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</si>
  <si>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</si>
  <si>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</si>
  <si>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</si>
  <si>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</si>
  <si>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</si>
  <si>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</si>
  <si>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</si>
  <si>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</si>
  <si>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</si>
  <si>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</si>
  <si>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</si>
  <si>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</si>
  <si>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</si>
  <si>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</si>
  <si>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</si>
  <si>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</si>
  <si>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</si>
  <si>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</si>
  <si>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</si>
  <si>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</si>
  <si>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</si>
  <si>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</si>
  <si>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</si>
  <si>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</si>
  <si>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</si>
  <si>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</si>
  <si>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</si>
  <si>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</si>
  <si>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</si>
  <si>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</si>
  <si>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</si>
  <si>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</si>
  <si>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</si>
  <si>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</si>
  <si>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</si>
  <si>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</si>
  <si>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</si>
  <si>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</si>
  <si>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</si>
  <si>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</si>
  <si>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</si>
  <si>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</si>
  <si>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</si>
  <si>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</si>
  <si>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</si>
  <si>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</si>
  <si>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</si>
  <si>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</si>
  <si>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</si>
  <si>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</si>
  <si>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</si>
  <si>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</si>
  <si>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</si>
  <si>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</si>
  <si>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</si>
  <si>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</si>
  <si>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</si>
  <si>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</si>
  <si>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</si>
  <si>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</si>
  <si>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</si>
  <si>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</si>
  <si>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</si>
  <si>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</si>
  <si>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</si>
  <si>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</si>
  <si>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</si>
  <si>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</si>
  <si>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</si>
  <si>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</si>
  <si>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</si>
  <si>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</si>
  <si>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</si>
  <si>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</si>
  <si>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</si>
  <si>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</si>
  <si>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</si>
  <si>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</si>
  <si>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</si>
  <si>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</si>
  <si>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</si>
  <si>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</si>
  <si>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</si>
  <si>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</si>
  <si>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</si>
  <si>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</si>
  <si>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</si>
  <si>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</si>
  <si>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</si>
  <si>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</si>
  <si>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</si>
  <si>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</si>
  <si>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</si>
  <si>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</si>
  <si>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</si>
  <si>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</si>
  <si>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</si>
  <si>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</si>
  <si>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</si>
  <si>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</si>
  <si>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</si>
  <si>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</si>
  <si>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</si>
  <si>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</si>
  <si>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</si>
  <si>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</si>
  <si>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</si>
  <si>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</si>
  <si>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</si>
  <si>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</si>
  <si>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</si>
  <si>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</si>
  <si>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</si>
  <si>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</si>
  <si>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</si>
  <si>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</si>
  <si>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</si>
  <si>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</si>
  <si>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</si>
  <si>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</si>
  <si>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</si>
  <si>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</si>
  <si>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</si>
  <si>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</si>
  <si>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</si>
  <si>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</si>
  <si>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</si>
  <si>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</si>
  <si>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</si>
  <si>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</si>
  <si>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</si>
  <si>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</si>
  <si>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</si>
  <si>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</si>
  <si>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</si>
  <si>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</si>
  <si>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</si>
  <si>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</si>
  <si>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</si>
  <si>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</si>
  <si>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</si>
  <si>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</si>
  <si>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</si>
  <si>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</si>
  <si>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</si>
  <si>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</si>
  <si>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</si>
  <si>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</si>
  <si>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</si>
  <si>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</si>
  <si>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</si>
  <si>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</si>
  <si>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</si>
  <si>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</si>
  <si>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</si>
  <si>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</si>
  <si>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</si>
  <si>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</si>
  <si>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</si>
  <si>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</si>
  <si>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</si>
  <si>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</si>
  <si>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</si>
  <si>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</si>
  <si>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</si>
  <si>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</si>
  <si>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</si>
  <si>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</si>
  <si>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</si>
  <si>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</si>
  <si>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</si>
  <si>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</si>
  <si>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</si>
  <si>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</si>
  <si>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</si>
  <si>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</si>
  <si>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</si>
  <si>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</si>
  <si>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</si>
  <si>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</si>
  <si>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</si>
  <si>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</si>
  <si>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</si>
  <si>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</si>
  <si>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</si>
  <si>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</si>
  <si>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</si>
  <si>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</si>
  <si>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</si>
  <si>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</si>
  <si>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</si>
  <si>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</si>
  <si>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</si>
  <si>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</si>
  <si>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</si>
  <si>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</si>
  <si>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</si>
  <si>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</si>
  <si>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</si>
  <si>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</si>
  <si>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</si>
  <si>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</si>
  <si>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</si>
  <si>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</si>
  <si>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</si>
  <si>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</si>
  <si>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</si>
  <si>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</si>
  <si>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</si>
  <si>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</si>
  <si>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</si>
  <si>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</si>
  <si>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</si>
  <si>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</si>
  <si>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</si>
  <si>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</si>
  <si>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</si>
  <si>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</si>
  <si>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</si>
  <si>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</si>
  <si>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</si>
  <si>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</si>
  <si>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</si>
  <si>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</si>
  <si>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</si>
  <si>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</si>
  <si>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</si>
  <si>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</si>
  <si>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</si>
  <si>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</si>
  <si>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</si>
  <si>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</si>
  <si>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</si>
  <si>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</si>
  <si>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</si>
  <si>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</si>
  <si>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</si>
  <si>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</si>
  <si>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</si>
  <si>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</si>
  <si>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</si>
  <si>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</si>
  <si>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</si>
  <si>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</si>
  <si>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</si>
  <si>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</si>
  <si>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</si>
  <si>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</si>
  <si>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</si>
  <si>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</si>
  <si>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</si>
  <si>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</si>
  <si>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</si>
  <si>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</si>
  <si>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</si>
  <si>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</si>
  <si>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</si>
  <si>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</si>
  <si>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</si>
  <si>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</si>
  <si>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</si>
  <si>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</si>
  <si>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</si>
  <si>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</si>
  <si>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</si>
  <si>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</si>
  <si>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</si>
  <si>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</si>
  <si>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</si>
  <si>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</si>
  <si>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</si>
  <si>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</si>
  <si>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</si>
  <si>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</si>
  <si>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</si>
  <si>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</si>
  <si>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</si>
  <si>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</si>
  <si>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</si>
  <si>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</si>
  <si>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</si>
  <si>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</si>
  <si>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</si>
  <si>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</si>
  <si>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</si>
  <si>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</si>
  <si>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</si>
  <si>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</si>
  <si>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</si>
  <si>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</si>
  <si>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</si>
  <si>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</si>
  <si>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</si>
  <si>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</si>
  <si>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</si>
  <si>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</si>
  <si>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</si>
  <si>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</si>
  <si>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</si>
  <si>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</si>
  <si>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</si>
  <si>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</si>
  <si>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</si>
  <si>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</si>
  <si>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</si>
  <si>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</si>
  <si>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</si>
  <si>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</si>
  <si>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</si>
  <si>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</si>
  <si>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</si>
  <si>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</si>
  <si>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</si>
  <si>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</si>
  <si>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</si>
  <si>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</si>
  <si>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</si>
  <si>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</si>
  <si>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</si>
  <si>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</si>
  <si>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</si>
  <si>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</si>
  <si>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</si>
  <si>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</si>
  <si>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</si>
  <si>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</si>
  <si>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</si>
  <si>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</si>
  <si>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</si>
  <si>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</si>
  <si>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</si>
  <si>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</si>
  <si>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</si>
  <si>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</si>
  <si>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</si>
  <si>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</si>
  <si>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</si>
  <si>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</si>
  <si>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</si>
  <si>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</si>
  <si>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</si>
  <si>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</si>
  <si>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</si>
  <si>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</si>
  <si>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</si>
  <si>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</si>
  <si>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</si>
  <si>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</si>
  <si>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</si>
  <si>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</si>
  <si>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</si>
  <si>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</si>
  <si>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</si>
  <si>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</si>
  <si>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</si>
  <si>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</si>
  <si>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</si>
  <si>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</si>
  <si>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</si>
  <si>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</si>
  <si>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</si>
  <si>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</si>
  <si>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</si>
  <si>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</si>
  <si>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</si>
  <si>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</si>
  <si>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</si>
  <si>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</si>
  <si>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</si>
  <si>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</si>
  <si>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</si>
  <si>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</si>
  <si>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</si>
  <si>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</si>
  <si>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</si>
  <si>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</si>
  <si>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</si>
  <si>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</si>
  <si>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</si>
  <si>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</si>
  <si>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</si>
  <si>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</si>
  <si>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</si>
  <si>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</si>
  <si>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</si>
  <si>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</si>
  <si>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</si>
  <si>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</si>
  <si>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</si>
  <si>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</si>
  <si>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</si>
  <si>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</si>
  <si>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</si>
  <si>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</si>
  <si>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</si>
  <si>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</si>
  <si>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</si>
  <si>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</si>
  <si>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</si>
  <si>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</si>
  <si>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</si>
  <si>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</si>
  <si>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</si>
  <si>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</si>
  <si>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</si>
  <si>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</si>
  <si>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</si>
  <si>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</si>
  <si>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</si>
  <si>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</si>
  <si>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</si>
  <si>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</si>
  <si>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</si>
  <si>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</si>
  <si>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</si>
  <si>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</si>
  <si>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</si>
  <si>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</si>
  <si>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</si>
  <si>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</si>
  <si>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</si>
  <si>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</si>
  <si>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</si>
  <si>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</si>
  <si>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</si>
  <si>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</si>
  <si>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</si>
  <si>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</si>
  <si>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</si>
  <si>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</si>
  <si>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</si>
  <si>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</si>
  <si>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</si>
  <si>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</si>
  <si>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</si>
  <si>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</si>
  <si>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</si>
  <si>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</si>
  <si>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</si>
  <si>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</si>
  <si>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</si>
  <si>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</si>
  <si>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</si>
  <si>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</si>
  <si>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</si>
  <si>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</si>
  <si>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</si>
  <si>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</si>
  <si>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</si>
  <si>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</si>
  <si>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</si>
  <si>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</si>
  <si>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</si>
  <si>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</si>
  <si>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</si>
  <si>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</si>
  <si>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</si>
  <si>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</si>
  <si>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</si>
  <si>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</si>
  <si>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</si>
  <si>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</si>
  <si>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</si>
  <si>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</si>
  <si>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</si>
  <si>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</si>
  <si>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</si>
  <si>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</si>
  <si>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</si>
  <si>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</si>
  <si>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</si>
  <si>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</si>
  <si>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</si>
  <si>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</si>
  <si>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</si>
  <si>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</si>
  <si>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</si>
  <si>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</si>
  <si>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</si>
  <si>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</si>
  <si>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</si>
  <si>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</si>
  <si>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</si>
  <si>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</si>
  <si>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</si>
  <si>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</si>
  <si>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</si>
  <si>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</si>
  <si>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</si>
  <si>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</si>
  <si>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</si>
  <si>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</si>
  <si>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</si>
  <si>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</si>
  <si>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</si>
  <si>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</si>
  <si>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</si>
  <si>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</si>
  <si>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</si>
  <si>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</si>
  <si>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</si>
  <si>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</si>
  <si>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</si>
  <si>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</si>
  <si>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</si>
  <si>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</si>
  <si>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</si>
  <si>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</si>
  <si>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</si>
  <si>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</si>
  <si>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</si>
  <si>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</si>
  <si>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</si>
  <si>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</si>
  <si>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</si>
  <si>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</si>
  <si>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</si>
  <si>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</si>
  <si>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</si>
  <si>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</si>
  <si>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</si>
  <si>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</si>
  <si>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</si>
  <si>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</si>
  <si>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</si>
  <si>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</si>
  <si>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</si>
  <si>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</si>
  <si>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</si>
  <si>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</si>
  <si>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</si>
  <si>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</si>
  <si>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</si>
  <si>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</si>
  <si>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</si>
  <si>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</si>
  <si>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</si>
  <si>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</si>
  <si>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</si>
  <si>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</si>
  <si>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</si>
  <si>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</si>
  <si>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</si>
  <si>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</si>
  <si>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</si>
  <si>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</si>
  <si>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</si>
  <si>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</si>
  <si>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</si>
  <si>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</si>
  <si>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</si>
  <si>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</si>
  <si>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</si>
  <si>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</si>
  <si>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</si>
  <si>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</si>
  <si>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</si>
  <si>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</si>
  <si>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</si>
  <si>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</si>
  <si>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</si>
  <si>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</si>
  <si>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</si>
  <si>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</si>
  <si>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</si>
  <si>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</si>
  <si>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</si>
  <si>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</si>
  <si>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</si>
  <si>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</si>
  <si>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</si>
  <si>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</si>
  <si>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</si>
  <si>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</si>
  <si>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</si>
  <si>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</si>
  <si>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</si>
  <si>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</si>
  <si>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</si>
  <si>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</si>
  <si>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</si>
  <si>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</si>
  <si>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</si>
  <si>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</si>
  <si>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</si>
  <si>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</si>
  <si>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</si>
  <si>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</si>
  <si>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</si>
  <si>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</si>
  <si>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</si>
  <si>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</si>
  <si>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</si>
  <si>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</si>
  <si>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</si>
  <si>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</si>
  <si>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</si>
  <si>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</si>
  <si>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</si>
  <si>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</si>
  <si>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</si>
  <si>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</si>
  <si>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</si>
  <si>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</si>
  <si>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</si>
  <si>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</si>
  <si>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</si>
  <si>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</si>
  <si>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</si>
  <si>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</si>
  <si>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</si>
  <si>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</si>
  <si>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</si>
  <si>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</si>
  <si>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</si>
  <si>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</si>
  <si>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</si>
  <si>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</si>
  <si>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</si>
  <si>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</si>
  <si>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</si>
  <si>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</si>
  <si>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</si>
  <si>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</si>
  <si>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</si>
  <si>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</si>
  <si>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</si>
  <si>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</si>
  <si>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</si>
  <si>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</si>
  <si>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</si>
  <si>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</si>
  <si>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</si>
  <si>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</si>
  <si>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</si>
  <si>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</si>
  <si>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</si>
  <si>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</si>
  <si>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</si>
  <si>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</si>
  <si>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</si>
  <si>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</si>
  <si>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</si>
  <si>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</si>
  <si>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</si>
  <si>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</si>
  <si>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</si>
  <si>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</si>
  <si>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</si>
  <si>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</si>
  <si>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</si>
  <si>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</si>
  <si>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</si>
  <si>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</si>
  <si>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</si>
  <si>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</si>
  <si>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</si>
  <si>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</si>
  <si>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</si>
  <si>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</si>
  <si>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</si>
  <si>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</si>
  <si>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</si>
  <si>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</si>
  <si>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</si>
  <si>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</si>
  <si>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</si>
  <si>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</si>
  <si>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</si>
  <si>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</si>
  <si>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</si>
  <si>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</si>
  <si>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</si>
  <si>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</si>
  <si>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</si>
  <si>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</si>
  <si>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</si>
  <si>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</si>
  <si>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</si>
  <si>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</si>
  <si>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</si>
  <si>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</si>
  <si>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</si>
  <si>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</si>
  <si>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</si>
  <si>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</si>
  <si>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</si>
  <si>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</si>
  <si>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</si>
  <si>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</si>
  <si>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</si>
  <si>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</si>
  <si>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</si>
  <si>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</si>
  <si>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</si>
  <si>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</si>
  <si>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</si>
  <si>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</si>
  <si>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</si>
  <si>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</si>
  <si>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</si>
  <si>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</si>
  <si>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</si>
  <si>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</si>
  <si>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</si>
  <si>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</si>
  <si>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</si>
  <si>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</si>
  <si>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</si>
  <si>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</si>
  <si>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</si>
  <si>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</si>
  <si>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</si>
  <si>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</si>
  <si>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</si>
  <si>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</si>
  <si>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</si>
  <si>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</si>
  <si>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</si>
  <si>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</si>
  <si>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</si>
  <si>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</si>
  <si>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</si>
  <si>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</si>
  <si>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</si>
  <si>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</si>
  <si>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</si>
  <si>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</si>
  <si>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</si>
  <si>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</si>
  <si>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</si>
  <si>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</si>
  <si>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</si>
  <si>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</si>
  <si>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</si>
  <si>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</si>
  <si>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</si>
  <si>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</si>
  <si>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</si>
  <si>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</si>
  <si>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</si>
  <si>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</si>
  <si>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</si>
  <si>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</si>
  <si>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</si>
  <si>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</si>
  <si>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</si>
  <si>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</si>
  <si>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</si>
  <si>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</si>
  <si>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</si>
  <si>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</si>
  <si>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</si>
  <si>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</si>
  <si>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</si>
  <si>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</si>
  <si>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</si>
  <si>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</si>
  <si>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</si>
  <si>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</si>
  <si>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</si>
  <si>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</si>
  <si>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</si>
  <si>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</si>
  <si>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</si>
  <si>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</si>
  <si>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</si>
  <si>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</si>
  <si>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</si>
  <si>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</si>
  <si>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</si>
  <si>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</si>
  <si>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</si>
  <si>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</si>
  <si>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</si>
  <si>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</si>
  <si>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</si>
  <si>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</si>
  <si>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</si>
  <si>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</si>
  <si>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</si>
  <si>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</si>
  <si>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</si>
  <si>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</si>
  <si>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</si>
  <si>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</si>
  <si>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</si>
  <si>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</si>
  <si>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</si>
  <si>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</si>
  <si>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</si>
  <si>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</si>
  <si>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</si>
  <si>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</si>
  <si>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</si>
  <si>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</si>
  <si>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</si>
  <si>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</si>
  <si>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</si>
  <si>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</si>
  <si>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</si>
  <si>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</si>
  <si>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</si>
  <si>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</si>
  <si>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</si>
  <si>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</si>
  <si>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</si>
  <si>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</si>
  <si>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</si>
  <si>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</si>
  <si>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</si>
  <si>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</si>
  <si>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</si>
  <si>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</si>
  <si>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</si>
  <si>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</si>
  <si>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</si>
  <si>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</si>
  <si>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</si>
  <si>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</si>
  <si>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</si>
  <si>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</si>
  <si>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</si>
  <si>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</si>
  <si>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</si>
  <si>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</si>
  <si>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</si>
  <si>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</si>
  <si>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</si>
  <si>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</si>
  <si>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</si>
  <si>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</si>
  <si>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</si>
  <si>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</si>
  <si>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</si>
  <si>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</si>
  <si>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</si>
  <si>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</si>
  <si>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</si>
  <si>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</si>
  <si>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</si>
  <si>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</si>
  <si>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</si>
  <si>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</si>
  <si>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</si>
  <si>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</si>
  <si>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</si>
  <si>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</si>
  <si>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</si>
  <si>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</si>
  <si>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</si>
  <si>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</si>
  <si>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</si>
  <si>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</si>
  <si>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</si>
  <si>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</si>
  <si>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</si>
  <si>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</si>
  <si>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</si>
  <si>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</si>
  <si>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</si>
  <si>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</si>
  <si>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</si>
  <si>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</si>
  <si>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</si>
  <si>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</si>
  <si>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</si>
  <si>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</si>
  <si>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</si>
  <si>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</si>
  <si>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</si>
  <si>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</si>
  <si>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</si>
  <si>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</si>
  <si>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</si>
  <si>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</si>
  <si>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</si>
  <si>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</si>
  <si>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</si>
  <si>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</si>
  <si>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</si>
  <si>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</si>
  <si>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</si>
  <si>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</si>
  <si>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</si>
  <si>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</si>
  <si>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</si>
  <si>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</si>
  <si>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</si>
  <si>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</si>
  <si>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</si>
  <si>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</si>
  <si>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</si>
  <si>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</si>
  <si>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</si>
  <si>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</si>
  <si>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</si>
  <si>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</si>
  <si>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</si>
  <si>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</si>
  <si>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</si>
  <si>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</si>
  <si>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</si>
  <si>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</si>
  <si>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</si>
  <si>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</si>
  <si>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</si>
  <si>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</si>
  <si>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</si>
  <si>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</si>
  <si>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</si>
  <si>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</si>
  <si>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</si>
  <si>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</si>
  <si>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</si>
  <si>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</si>
  <si>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</si>
  <si>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</si>
  <si>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</si>
  <si>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</si>
  <si>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</si>
  <si>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</si>
  <si>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</si>
  <si>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</si>
  <si>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</si>
  <si>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</si>
  <si>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</si>
  <si>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</si>
  <si>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</si>
  <si>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</si>
  <si>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</si>
  <si>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</si>
  <si>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</si>
  <si>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</si>
  <si>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</si>
  <si>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</si>
  <si>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</si>
  <si>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</si>
  <si>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</si>
  <si>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</si>
  <si>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</si>
  <si>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</si>
  <si>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</si>
  <si>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</si>
  <si>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</si>
  <si>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</si>
  <si>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</si>
  <si>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</si>
  <si>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</si>
  <si>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</si>
  <si>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</si>
  <si>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</si>
  <si>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</si>
  <si>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</si>
  <si>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</si>
  <si>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</si>
  <si>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</si>
  <si>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</si>
  <si>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</si>
  <si>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</si>
  <si>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</si>
  <si>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</si>
  <si>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</si>
  <si>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</si>
  <si>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</si>
  <si>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</si>
  <si>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</si>
  <si>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</si>
  <si>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</si>
  <si>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</si>
  <si>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</si>
  <si>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</si>
  <si>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</si>
  <si>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</si>
  <si>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</si>
  <si>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</si>
  <si>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</si>
  <si>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</si>
  <si>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</si>
  <si>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</si>
  <si>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</si>
  <si>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</si>
  <si>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</si>
  <si>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</si>
  <si>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</si>
  <si>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</si>
  <si>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</si>
  <si>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</si>
  <si>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</si>
  <si>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</si>
  <si>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</si>
  <si>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</si>
  <si>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</si>
  <si>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</si>
  <si>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</si>
  <si>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</si>
  <si>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</si>
  <si>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</si>
  <si>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</si>
  <si>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</si>
  <si>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</si>
  <si>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</si>
  <si>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</si>
  <si>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</si>
  <si>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</si>
  <si>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</si>
  <si>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</si>
  <si>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</si>
  <si>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</si>
  <si>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</si>
  <si>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</si>
  <si>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</si>
  <si>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</si>
  <si>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</si>
  <si>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</si>
  <si>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</si>
  <si>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</si>
  <si>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</si>
  <si>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</si>
  <si>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</si>
  <si>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</si>
  <si>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</si>
  <si>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</si>
  <si>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</si>
  <si>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</si>
  <si>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</si>
  <si>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</si>
  <si>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</si>
  <si>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</si>
  <si>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</si>
  <si>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</si>
  <si>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</si>
  <si>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</si>
  <si>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</si>
  <si>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</si>
  <si>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</si>
  <si>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</si>
  <si>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</si>
  <si>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</si>
  <si>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</si>
  <si>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</si>
  <si>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</si>
  <si>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</si>
  <si>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</si>
  <si>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</si>
  <si>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</si>
  <si>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</si>
  <si>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</si>
  <si>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</si>
  <si>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</si>
  <si>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</si>
  <si>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</si>
  <si>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</si>
  <si>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</si>
  <si>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</si>
  <si>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</si>
  <si>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</si>
  <si>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</si>
  <si>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</si>
  <si>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</si>
  <si>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</si>
  <si>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</si>
  <si>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</si>
  <si>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</si>
  <si>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</si>
  <si>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</si>
  <si>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</si>
  <si>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</si>
  <si>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</si>
  <si>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</si>
  <si>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</si>
  <si>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</si>
  <si>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</si>
  <si>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</si>
  <si>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</si>
  <si>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</si>
  <si>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</si>
  <si>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</si>
  <si>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</si>
  <si>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</si>
  <si>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</si>
  <si>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</si>
  <si>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</si>
  <si>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</si>
  <si>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</si>
  <si>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</si>
  <si>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</si>
  <si>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</si>
  <si>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</si>
  <si>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</si>
  <si>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</si>
  <si>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</si>
  <si>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</si>
  <si>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</si>
  <si>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</si>
  <si>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</si>
  <si>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</si>
  <si>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</si>
  <si>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</si>
  <si>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</si>
  <si>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</si>
  <si>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</si>
  <si>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</si>
  <si>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</si>
  <si>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</si>
  <si>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</si>
  <si>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</si>
  <si>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</si>
  <si>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</si>
  <si>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</si>
  <si>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</si>
  <si>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</si>
  <si>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</si>
  <si>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</si>
  <si>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</si>
  <si>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</si>
  <si>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</si>
  <si>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</si>
  <si>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</si>
  <si>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</si>
  <si>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</si>
  <si>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</si>
  <si>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</si>
  <si>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</si>
  <si>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</si>
  <si>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</si>
  <si>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</si>
  <si>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</si>
  <si>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</si>
  <si>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</si>
  <si>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</si>
  <si>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</si>
  <si>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</si>
  <si>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</si>
  <si>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</si>
  <si>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</si>
  <si>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</si>
  <si>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</si>
  <si>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</si>
  <si>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</si>
  <si>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</si>
  <si>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</si>
  <si>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</si>
  <si>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</si>
  <si>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</si>
  <si>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</si>
  <si>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</si>
  <si>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</si>
  <si>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</si>
  <si>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</si>
  <si>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</si>
  <si>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</si>
  <si>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</si>
  <si>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</si>
  <si>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</si>
  <si>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</si>
  <si>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</si>
  <si>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</si>
  <si>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</si>
  <si>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</si>
  <si>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</si>
  <si>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</si>
  <si>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</si>
  <si>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</si>
  <si>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</si>
  <si>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</si>
  <si>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</si>
  <si>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</si>
  <si>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</si>
  <si>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</si>
  <si>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</si>
  <si>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</si>
  <si>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</si>
  <si>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</si>
  <si>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</si>
  <si>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</si>
  <si>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</si>
  <si>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</si>
  <si>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</si>
  <si>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</si>
  <si>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</si>
  <si>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</si>
  <si>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</si>
  <si>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</si>
  <si>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</si>
  <si>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</si>
  <si>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</si>
  <si>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</si>
  <si>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</si>
  <si>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</si>
  <si>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</si>
  <si>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</si>
  <si>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</si>
  <si>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</si>
  <si>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</si>
  <si>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</si>
  <si>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</si>
  <si>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</si>
  <si>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</si>
  <si>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</si>
  <si>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</si>
  <si>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</si>
  <si>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</si>
  <si>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</si>
  <si>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</si>
  <si>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</si>
  <si>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</si>
  <si>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</si>
  <si>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</si>
  <si>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</si>
  <si>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</si>
  <si>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</si>
  <si>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</si>
  <si>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</si>
  <si>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</si>
  <si>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</si>
  <si>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</si>
  <si>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</si>
  <si>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</si>
  <si>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</si>
  <si>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</si>
  <si>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</si>
  <si>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</si>
  <si>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</si>
  <si>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</si>
  <si>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</si>
  <si>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</si>
  <si>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</si>
  <si>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</si>
  <si>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</si>
  <si>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</si>
  <si>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</si>
  <si>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</si>
  <si>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</si>
  <si>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</si>
  <si>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</si>
  <si>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</si>
  <si>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</si>
  <si>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</si>
  <si>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</si>
  <si>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</si>
  <si>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</si>
  <si>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</si>
  <si>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</si>
  <si>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</si>
  <si>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</si>
  <si>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</si>
  <si>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</si>
  <si>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</si>
  <si>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</si>
  <si>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</si>
  <si>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</si>
  <si>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</si>
  <si>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</si>
  <si>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</si>
  <si>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</si>
  <si>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</si>
  <si>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</si>
  <si>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</si>
  <si>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</si>
  <si>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</si>
  <si>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</si>
  <si>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</si>
  <si>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</si>
  <si>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</si>
  <si>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</si>
  <si>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</si>
  <si>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</si>
  <si>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</si>
  <si>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</si>
  <si>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</si>
  <si>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</si>
  <si>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</si>
  <si>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</si>
  <si>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</si>
  <si>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</si>
  <si>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</si>
  <si>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</si>
  <si>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</si>
  <si>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</si>
  <si>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</si>
  <si>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</si>
  <si>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</si>
  <si>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</si>
  <si>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</si>
  <si>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</si>
  <si>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</si>
  <si>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</si>
  <si>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</si>
  <si>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</si>
  <si>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</si>
  <si>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</si>
  <si>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</si>
  <si>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</si>
  <si>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</si>
  <si>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</si>
  <si>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</si>
  <si>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</si>
  <si>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</si>
  <si>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</si>
  <si>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</si>
  <si>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</si>
  <si>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</si>
  <si>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</si>
  <si>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</si>
  <si>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</si>
  <si>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</si>
  <si>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</si>
  <si>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</si>
  <si>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</si>
  <si>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</si>
  <si>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</si>
  <si>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</si>
  <si>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</si>
  <si>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</si>
  <si>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</si>
  <si>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</si>
  <si>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</si>
  <si>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</si>
  <si>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</si>
  <si>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</si>
  <si>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</si>
  <si>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</si>
  <si>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</si>
  <si>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</si>
  <si>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</si>
  <si>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</si>
  <si>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</si>
  <si>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</si>
  <si>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</si>
  <si>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</si>
  <si>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</si>
  <si>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</si>
  <si>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</si>
  <si>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</si>
  <si>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</si>
  <si>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</si>
  <si>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</si>
  <si>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</si>
  <si>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</si>
  <si>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</si>
  <si>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</si>
  <si>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</si>
  <si>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</si>
  <si>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</si>
  <si>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</si>
  <si>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</si>
  <si>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</si>
  <si>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</si>
  <si>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</si>
  <si>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</si>
  <si>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</si>
  <si>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</si>
  <si>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</si>
  <si>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</si>
  <si>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</si>
  <si>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</si>
  <si>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</si>
  <si>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</si>
  <si>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</si>
  <si>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</si>
  <si>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</si>
  <si>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</si>
  <si>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</si>
  <si>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</si>
  <si>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</si>
  <si>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</si>
  <si>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</si>
  <si>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</si>
  <si>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</si>
  <si>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</si>
  <si>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</si>
  <si>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</si>
  <si>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</si>
  <si>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</si>
  <si>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</si>
  <si>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</si>
  <si>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</si>
  <si>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</si>
  <si>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</si>
  <si>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</si>
  <si>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</si>
  <si>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</si>
  <si>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</si>
  <si>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</si>
  <si>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</si>
  <si>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</si>
  <si>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</si>
  <si>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</si>
  <si>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</si>
  <si>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</si>
  <si>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</si>
  <si>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</si>
  <si>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</si>
  <si>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</si>
  <si>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</si>
  <si>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</si>
  <si>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</si>
  <si>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</si>
  <si>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</si>
  <si>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</si>
  <si>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</si>
  <si>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</si>
  <si>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</si>
  <si>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</si>
  <si>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</si>
  <si>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</si>
  <si>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</si>
  <si>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</si>
  <si>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</si>
  <si>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</si>
  <si>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</si>
  <si>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</si>
  <si>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</si>
  <si>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</si>
  <si>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</si>
  <si>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</si>
  <si>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</si>
  <si>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</si>
  <si>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</si>
  <si>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</si>
  <si>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</si>
  <si>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</si>
  <si>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</si>
  <si>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</si>
  <si>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</si>
  <si>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</si>
  <si>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</si>
  <si>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</si>
  <si>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</si>
  <si>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</si>
  <si>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</si>
  <si>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</si>
  <si>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</si>
  <si>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</si>
  <si>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</si>
  <si>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</si>
  <si>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</si>
  <si>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</si>
  <si>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</si>
  <si>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</si>
  <si>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</si>
  <si>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</si>
  <si>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</si>
  <si>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</si>
  <si>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</si>
  <si>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</si>
  <si>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</si>
  <si>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</si>
  <si>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</si>
  <si>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</si>
  <si>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</si>
  <si>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</si>
  <si>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</si>
  <si>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</si>
  <si>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</si>
  <si>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</si>
  <si>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</si>
  <si>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</si>
  <si>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</si>
  <si>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</si>
  <si>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</si>
  <si>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</si>
  <si>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</si>
  <si>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</si>
  <si>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</si>
  <si>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</si>
  <si>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</si>
  <si>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</si>
  <si>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</si>
  <si>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</si>
  <si>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</si>
  <si>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</si>
  <si>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</si>
  <si>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</si>
  <si>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</si>
  <si>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</si>
  <si>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</si>
  <si>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</si>
  <si>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</si>
  <si>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</si>
  <si>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</si>
  <si>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</si>
  <si>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</si>
  <si>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</si>
  <si>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</si>
  <si>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</si>
  <si>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</si>
  <si>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</si>
  <si>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</si>
  <si>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</si>
  <si>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</si>
  <si>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</si>
  <si>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</si>
  <si>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</si>
  <si>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</si>
  <si>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</si>
  <si>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</si>
  <si>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</si>
  <si>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</si>
  <si>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</si>
  <si>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</si>
  <si>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</si>
  <si>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</si>
  <si>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</si>
  <si>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</si>
  <si>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</si>
  <si>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</si>
  <si>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</si>
  <si>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</si>
  <si>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</si>
  <si>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</si>
  <si>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</si>
  <si>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</si>
  <si>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</si>
  <si>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</si>
  <si>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</si>
  <si>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</si>
  <si>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</si>
  <si>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</si>
  <si>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</si>
  <si>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</si>
  <si>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</si>
  <si>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</si>
  <si>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</si>
  <si>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</si>
  <si>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</si>
  <si>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</si>
  <si>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</si>
  <si>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</si>
  <si>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</si>
  <si>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</si>
  <si>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</si>
  <si>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</si>
  <si>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</si>
  <si>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</si>
  <si>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</si>
  <si>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</si>
  <si>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</si>
  <si>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</si>
  <si>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</si>
  <si>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</si>
  <si>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</si>
  <si>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</si>
  <si>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</si>
  <si>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</si>
  <si>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</si>
  <si>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</si>
  <si>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</si>
  <si>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</si>
  <si>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</si>
  <si>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</si>
  <si>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</si>
  <si>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</si>
  <si>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</si>
  <si>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</si>
  <si>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</si>
  <si>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</si>
  <si>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</si>
  <si>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</si>
  <si>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</si>
  <si>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</si>
  <si>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</si>
  <si>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</si>
  <si>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</si>
  <si>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</si>
  <si>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</si>
  <si>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</si>
  <si>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</si>
  <si>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</si>
  <si>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</si>
  <si>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</si>
  <si>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</si>
  <si>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</si>
  <si>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</si>
  <si>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</si>
  <si>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</si>
  <si>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</si>
  <si>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</si>
  <si>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</si>
  <si>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</si>
  <si>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</si>
  <si>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</si>
  <si>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</si>
  <si>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</si>
  <si>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</si>
  <si>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</si>
  <si>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</si>
  <si>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</si>
  <si>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</si>
  <si>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</si>
  <si>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</si>
  <si>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</si>
  <si>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</si>
  <si>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</si>
  <si>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</si>
  <si>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</si>
  <si>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</si>
  <si>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</si>
  <si>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</si>
  <si>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</si>
  <si>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</si>
  <si>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</si>
  <si>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</si>
  <si>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</si>
  <si>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</si>
  <si>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</si>
  <si>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</si>
  <si>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</si>
  <si>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</si>
  <si>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</si>
  <si>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</si>
  <si>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</si>
  <si>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</si>
  <si>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</si>
  <si>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</si>
  <si>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</si>
  <si>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</si>
  <si>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</si>
  <si>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</si>
  <si>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</si>
  <si>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</si>
  <si>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</si>
  <si>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</si>
  <si>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</si>
  <si>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</si>
  <si>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</si>
  <si>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</si>
  <si>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</si>
  <si>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</si>
  <si>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</si>
  <si>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</si>
  <si>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</si>
  <si>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</si>
  <si>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</si>
  <si>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</si>
  <si>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</si>
  <si>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</si>
  <si>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</si>
  <si>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</si>
  <si>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</si>
  <si>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</si>
  <si>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</si>
  <si>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</si>
  <si>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</si>
  <si>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</si>
  <si>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</si>
  <si>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</si>
  <si>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</si>
  <si>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</si>
  <si>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</si>
  <si>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</si>
  <si>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</si>
  <si>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</si>
  <si>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</si>
  <si>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</si>
  <si>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</si>
  <si>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</si>
  <si>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</si>
  <si>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</si>
  <si>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</si>
  <si>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</si>
  <si>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</si>
  <si>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</si>
  <si>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</si>
  <si>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</si>
  <si>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</si>
  <si>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</si>
  <si>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</si>
  <si>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</si>
  <si>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</si>
  <si>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</si>
  <si>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</si>
  <si>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</si>
  <si>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</si>
  <si>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</si>
  <si>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</si>
  <si>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</si>
  <si>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</si>
  <si>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</si>
  <si>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</si>
  <si>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</si>
  <si>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</si>
  <si>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</si>
  <si>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</si>
  <si>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</si>
  <si>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</si>
  <si>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</si>
  <si>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</si>
  <si>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</si>
  <si>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</si>
  <si>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</si>
  <si>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</si>
  <si>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</si>
  <si>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</si>
  <si>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</si>
  <si>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</si>
  <si>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</si>
  <si>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</si>
  <si>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</si>
  <si>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</si>
  <si>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</si>
  <si>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</si>
  <si>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</si>
  <si>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</si>
  <si>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</si>
  <si>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</si>
  <si>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</si>
  <si>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</si>
  <si>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</si>
  <si>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</si>
  <si>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</si>
  <si>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</si>
  <si>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</si>
  <si>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</si>
  <si>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</si>
  <si>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</si>
  <si>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</si>
  <si>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</si>
  <si>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</si>
  <si>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</si>
  <si>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</si>
  <si>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</si>
  <si>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</si>
  <si>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</si>
  <si>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</si>
  <si>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</si>
  <si>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</si>
  <si>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</si>
  <si>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</si>
  <si>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</si>
  <si>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</si>
  <si>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</si>
  <si>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</si>
  <si>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</si>
  <si>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</si>
  <si>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</si>
  <si>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</si>
  <si>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</si>
  <si>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</si>
  <si>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</si>
  <si>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</si>
  <si>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</si>
  <si>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</si>
  <si>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</si>
  <si>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</si>
  <si>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</si>
  <si>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</si>
  <si>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</si>
  <si>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</si>
  <si>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</si>
  <si>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</si>
  <si>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</si>
  <si>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</si>
  <si>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</si>
  <si>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</si>
  <si>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</si>
  <si>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</si>
  <si>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</si>
  <si>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</si>
  <si>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</si>
  <si>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</si>
  <si>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</si>
  <si>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</si>
  <si>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</si>
  <si>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</si>
  <si>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</si>
  <si>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</si>
  <si>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</si>
  <si>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</si>
  <si>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</si>
  <si>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</si>
  <si>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</si>
  <si>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</si>
  <si>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</si>
  <si>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</si>
  <si>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</si>
  <si>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</si>
  <si>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</si>
  <si>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</si>
  <si>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</si>
  <si>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</si>
  <si>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</si>
  <si>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</si>
  <si>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</si>
  <si>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</si>
  <si>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</si>
  <si>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</si>
  <si>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</si>
  <si>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</si>
  <si>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</si>
  <si>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</si>
  <si>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</si>
  <si>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</si>
  <si>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</si>
  <si>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</si>
  <si>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</si>
  <si>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</si>
  <si>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</si>
  <si>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</si>
  <si>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</si>
  <si>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</si>
  <si>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</si>
  <si>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</si>
  <si>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</si>
  <si>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</si>
  <si>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</si>
  <si>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</si>
  <si>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</si>
  <si>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</si>
  <si>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</si>
  <si>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</si>
  <si>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</si>
  <si>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</si>
  <si>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</si>
  <si>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</si>
  <si>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</si>
  <si>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</si>
  <si>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</si>
  <si>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</si>
  <si>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</si>
  <si>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</si>
  <si>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</si>
  <si>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</si>
  <si>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</si>
  <si>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</si>
  <si>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</si>
  <si>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</si>
  <si>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</si>
  <si>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</si>
  <si>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</si>
  <si>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</si>
  <si>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</si>
  <si>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</si>
  <si>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</si>
  <si>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</si>
  <si>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</si>
  <si>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</si>
  <si>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</si>
  <si>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</si>
  <si>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</si>
  <si>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</si>
  <si>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</si>
  <si>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</si>
  <si>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</si>
  <si>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</si>
  <si>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</si>
  <si>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</si>
  <si>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</si>
  <si>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</si>
  <si>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</si>
  <si>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</si>
  <si>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</si>
  <si>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</si>
  <si>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</si>
  <si>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</si>
  <si>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</si>
  <si>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</si>
  <si>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</si>
  <si>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</si>
  <si>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</si>
  <si>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</si>
  <si>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</si>
  <si>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</si>
  <si>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</si>
  <si>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</si>
  <si>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</si>
  <si>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</si>
  <si>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</si>
  <si>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</si>
  <si>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</si>
  <si>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</si>
  <si>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</si>
  <si>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</si>
  <si>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</si>
  <si>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</si>
  <si>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</si>
  <si>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</si>
  <si>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</si>
  <si>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</si>
  <si>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</si>
  <si>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</si>
  <si>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</si>
  <si>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</si>
  <si>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</si>
  <si>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</si>
  <si>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</si>
  <si>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</si>
  <si>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</si>
  <si>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</si>
  <si>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</si>
  <si>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</si>
  <si>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</si>
  <si>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</si>
  <si>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</si>
  <si>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</si>
  <si>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</si>
  <si>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</si>
  <si>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</si>
  <si>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</si>
  <si>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</si>
  <si>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</si>
  <si>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</si>
  <si>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</si>
  <si>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</si>
  <si>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</si>
  <si>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</si>
  <si>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</si>
  <si>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</si>
  <si>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</si>
  <si>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</si>
  <si>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</si>
  <si>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</si>
  <si>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</si>
  <si>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</si>
  <si>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</si>
  <si>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</si>
  <si>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</si>
  <si>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</si>
  <si>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</si>
  <si>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</si>
  <si>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</si>
  <si>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</si>
  <si>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</si>
  <si>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</si>
  <si>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</si>
  <si>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</si>
  <si>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</si>
  <si>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</si>
  <si>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</si>
  <si>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</si>
  <si>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</si>
  <si>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</si>
  <si>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</si>
  <si>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</si>
  <si>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</si>
  <si>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</si>
  <si>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</si>
  <si>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</si>
  <si>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</si>
  <si>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</si>
  <si>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</si>
  <si>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</si>
  <si>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</si>
  <si>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</si>
  <si>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</si>
  <si>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</si>
  <si>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</si>
  <si>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</si>
  <si>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</si>
  <si>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</si>
  <si>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</si>
  <si>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</si>
  <si>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</si>
  <si>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</si>
  <si>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</si>
  <si>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</si>
  <si>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</si>
  <si>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</si>
  <si>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</si>
  <si>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</si>
  <si>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</si>
  <si>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</si>
  <si>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</si>
  <si>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</si>
  <si>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</si>
  <si>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</si>
  <si>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</si>
  <si>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</si>
  <si>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</si>
  <si>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</si>
  <si>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</si>
  <si>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</si>
  <si>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</si>
  <si>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</si>
  <si>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</si>
  <si>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</si>
  <si>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</si>
  <si>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</si>
  <si>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</si>
  <si>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</si>
  <si>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</si>
  <si>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</si>
  <si>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</si>
  <si>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</si>
  <si>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</si>
  <si>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</si>
  <si>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</si>
  <si>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</si>
  <si>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</si>
  <si>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</si>
  <si>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</si>
  <si>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</si>
  <si>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</si>
  <si>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</si>
  <si>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</si>
  <si>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</si>
  <si>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</si>
  <si>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</si>
  <si>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</si>
  <si>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</si>
  <si>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</si>
  <si>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</si>
  <si>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</si>
  <si>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</si>
  <si>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</si>
  <si>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</si>
  <si>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</si>
  <si>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</si>
  <si>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</si>
  <si>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</si>
  <si>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</si>
  <si>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</si>
  <si>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</si>
  <si>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</si>
  <si>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</si>
  <si>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</si>
  <si>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</si>
  <si>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</si>
  <si>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</si>
  <si>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</si>
  <si>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</si>
  <si>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</si>
  <si>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</si>
  <si>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</si>
  <si>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</si>
  <si>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</si>
  <si>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</si>
  <si>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</si>
  <si>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</si>
  <si>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</si>
  <si>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</si>
  <si>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</si>
  <si>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</si>
  <si>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</si>
  <si>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</si>
  <si>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</si>
  <si>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</si>
  <si>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</si>
  <si>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</si>
  <si>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</si>
  <si>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</si>
  <si>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</si>
  <si>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</si>
  <si>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</si>
  <si>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</si>
  <si>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</si>
  <si>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</si>
  <si>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</si>
  <si>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</si>
  <si>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</si>
  <si>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</si>
  <si>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</si>
  <si>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</si>
  <si>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</si>
  <si>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</si>
  <si>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</si>
  <si>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</si>
  <si>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</si>
  <si>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</si>
  <si>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</si>
  <si>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</si>
  <si>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</si>
  <si>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</si>
  <si>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</si>
  <si>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</si>
  <si>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</si>
  <si>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</si>
  <si>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</si>
  <si>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</si>
  <si>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</si>
  <si>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</si>
  <si>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</si>
  <si>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</si>
  <si>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</si>
  <si>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</si>
  <si>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</si>
  <si>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</si>
  <si>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</si>
  <si>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</si>
  <si>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</si>
  <si>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</si>
  <si>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</si>
  <si>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</si>
  <si>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</si>
  <si>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</si>
  <si>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</si>
  <si>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</si>
  <si>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</si>
  <si>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</si>
  <si>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</si>
  <si>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</si>
  <si>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</si>
  <si>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</si>
  <si>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</si>
  <si>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</si>
  <si>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</si>
  <si>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</si>
  <si>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</si>
  <si>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</si>
  <si>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</si>
  <si>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</si>
  <si>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</si>
  <si>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</si>
  <si>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</si>
  <si>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</si>
  <si>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</si>
  <si>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</si>
  <si>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</si>
  <si>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</si>
  <si>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</si>
  <si>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</si>
  <si>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</si>
  <si>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</si>
  <si>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</si>
  <si>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</si>
  <si>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</si>
  <si>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</si>
  <si>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</si>
  <si>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</si>
  <si>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</si>
  <si>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</si>
  <si>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</si>
  <si>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</si>
  <si>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</si>
  <si>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</si>
  <si>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</si>
  <si>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</si>
  <si>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</si>
  <si>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</si>
  <si>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</si>
  <si>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</si>
  <si>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</si>
  <si>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</si>
  <si>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</si>
  <si>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</si>
  <si>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</si>
  <si>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</si>
  <si>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</si>
  <si>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</si>
  <si>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</si>
  <si>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</si>
  <si>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</si>
  <si>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</si>
  <si>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</si>
  <si>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</si>
  <si>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</si>
  <si>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</si>
  <si>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</si>
  <si>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</si>
  <si>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</si>
  <si>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</si>
  <si>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</si>
  <si>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</si>
  <si>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</si>
  <si>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</si>
  <si>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</si>
  <si>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</si>
  <si>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</si>
  <si>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</si>
  <si>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</si>
  <si>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</si>
  <si>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</si>
  <si>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</si>
  <si>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</si>
  <si>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</si>
  <si>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</si>
  <si>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</si>
  <si>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</si>
  <si>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</si>
  <si>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</si>
  <si>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</si>
  <si>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</si>
  <si>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</si>
  <si>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</si>
  <si>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</si>
  <si>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</si>
  <si>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</si>
  <si>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</si>
  <si>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</si>
  <si>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</si>
  <si>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</si>
  <si>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</si>
  <si>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</si>
  <si>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</si>
  <si>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</si>
  <si>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</si>
  <si>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</si>
  <si>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</si>
  <si>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</si>
  <si>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</si>
  <si>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</si>
  <si>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</si>
  <si>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</si>
  <si>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</si>
  <si>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</si>
  <si>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</si>
  <si>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</si>
  <si>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</si>
  <si>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</si>
  <si>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</si>
  <si>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</si>
  <si>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</si>
  <si>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</si>
  <si>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</si>
  <si>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</si>
  <si>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</si>
  <si>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</si>
  <si>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</si>
  <si>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</si>
  <si>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</si>
  <si>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</si>
  <si>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</si>
  <si>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</si>
  <si>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</si>
  <si>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</si>
  <si>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</si>
  <si>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</si>
  <si>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</si>
  <si>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</si>
  <si>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</si>
  <si>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</si>
  <si>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</si>
  <si>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</si>
  <si>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</si>
  <si>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</si>
  <si>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</si>
  <si>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</si>
  <si>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</si>
  <si>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</si>
  <si>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</si>
  <si>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</si>
  <si>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</si>
  <si>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</si>
  <si>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</si>
  <si>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</si>
  <si>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</si>
  <si>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</si>
  <si>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</si>
  <si>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</si>
  <si>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</si>
  <si>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</si>
  <si>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</si>
  <si>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</si>
  <si>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</si>
  <si>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</si>
  <si>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</si>
  <si>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</si>
  <si>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</si>
  <si>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</si>
  <si>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</si>
  <si>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</si>
  <si>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</si>
  <si>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</si>
  <si>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</si>
  <si>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</si>
  <si>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</si>
  <si>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</si>
  <si>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</si>
  <si>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</si>
  <si>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</si>
  <si>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</si>
  <si>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</si>
  <si>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</si>
  <si>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</si>
  <si>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</si>
  <si>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</si>
  <si>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</si>
  <si>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</si>
  <si>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</si>
  <si>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</si>
  <si>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</si>
  <si>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</si>
  <si>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</si>
  <si>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</si>
  <si>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</si>
  <si>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</si>
  <si>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</si>
  <si>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</si>
  <si>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</si>
  <si>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</si>
  <si>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</si>
  <si>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</si>
  <si>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</si>
  <si>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</si>
  <si>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</si>
  <si>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</si>
  <si>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</si>
  <si>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</si>
  <si>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</si>
  <si>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</si>
  <si>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</si>
  <si>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</si>
  <si>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</si>
  <si>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</si>
  <si>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</si>
  <si>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</si>
  <si>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</si>
  <si>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</si>
  <si>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</si>
  <si>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</si>
  <si>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</si>
  <si>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</si>
  <si>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</si>
  <si>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</si>
  <si>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</si>
  <si>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</si>
  <si>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</si>
  <si>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</si>
  <si>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</si>
  <si>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</si>
  <si>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</si>
  <si>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</si>
  <si>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</si>
  <si>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</si>
  <si>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</si>
  <si>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</si>
  <si>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</si>
  <si>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</si>
  <si>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</si>
  <si>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</si>
  <si>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</si>
  <si>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</si>
  <si>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</si>
  <si>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</si>
  <si>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</si>
  <si>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</si>
  <si>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</si>
  <si>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</si>
  <si>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</si>
  <si>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</si>
  <si>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</si>
  <si>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</si>
  <si>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</si>
  <si>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</si>
  <si>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</si>
  <si>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</si>
  <si>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</si>
  <si>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</si>
  <si>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</si>
  <si>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</si>
  <si>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</si>
  <si>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</si>
  <si>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</si>
  <si>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</si>
  <si>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</si>
  <si>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</si>
  <si>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</si>
  <si>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</si>
  <si>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</si>
  <si>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</si>
  <si>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</si>
  <si>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</si>
  <si>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</si>
  <si>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</si>
  <si>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</si>
  <si>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</si>
  <si>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</si>
  <si>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</si>
  <si>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</si>
  <si>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</si>
  <si>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</si>
  <si>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</si>
  <si>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</si>
  <si>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</si>
  <si>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</si>
  <si>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</si>
  <si>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</si>
  <si>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</si>
  <si>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</si>
  <si>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</si>
  <si>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</si>
  <si>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</si>
  <si>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</si>
  <si>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</si>
  <si>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</si>
  <si>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</si>
  <si>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</si>
  <si>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</si>
  <si>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</si>
  <si>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</si>
  <si>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</si>
  <si>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</si>
  <si>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</si>
  <si>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</si>
  <si>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</si>
  <si>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</si>
  <si>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</si>
  <si>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</si>
  <si>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</si>
  <si>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</si>
  <si>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</si>
  <si>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</si>
  <si>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</si>
  <si>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</si>
  <si>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</si>
  <si>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</si>
  <si>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</si>
  <si>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</si>
  <si>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</si>
  <si>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</si>
  <si>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</si>
  <si>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</si>
  <si>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</si>
  <si>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</si>
  <si>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</si>
  <si>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</si>
  <si>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</si>
  <si>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</si>
  <si>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</si>
  <si>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</si>
  <si>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</si>
  <si>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</si>
  <si>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</si>
  <si>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</si>
  <si>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</si>
  <si>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</si>
  <si>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</si>
  <si>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</si>
  <si>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</si>
  <si>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</si>
  <si>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</si>
  <si>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</si>
  <si>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</si>
  <si>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</si>
  <si>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</si>
  <si>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</si>
  <si>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</si>
  <si>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</si>
  <si>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</si>
  <si>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</si>
  <si>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</si>
  <si>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</si>
  <si>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</si>
  <si>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</si>
  <si>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</si>
  <si>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</si>
  <si>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</si>
  <si>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</si>
  <si>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</si>
  <si>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</si>
  <si>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</si>
  <si>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</si>
  <si>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</si>
  <si>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</si>
  <si>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</si>
  <si>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</si>
  <si>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</si>
  <si>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</si>
  <si>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</si>
  <si>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</si>
  <si>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</si>
  <si>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</si>
  <si>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</si>
  <si>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</si>
  <si>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</si>
  <si>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</si>
  <si>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</si>
  <si>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</si>
  <si>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</si>
  <si>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</si>
  <si>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</si>
  <si>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</si>
  <si>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</si>
  <si>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</si>
  <si>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</si>
  <si>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</si>
  <si>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</si>
  <si>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</si>
  <si>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</si>
  <si>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</si>
  <si>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</si>
  <si>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</si>
  <si>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</si>
  <si>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</si>
  <si>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</si>
  <si>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</si>
  <si>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</si>
  <si>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</si>
  <si>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</si>
  <si>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</si>
  <si>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</si>
  <si>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</si>
  <si>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</si>
  <si>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</si>
  <si>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</si>
  <si>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</si>
  <si>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</si>
  <si>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</si>
  <si>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</si>
  <si>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</si>
  <si>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</si>
  <si>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</si>
  <si>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</si>
  <si>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</si>
  <si>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</si>
  <si>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</si>
  <si>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</si>
  <si>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</si>
  <si>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</si>
  <si>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</si>
  <si>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</si>
  <si>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</si>
  <si>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</si>
  <si>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</si>
  <si>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</si>
  <si>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</si>
  <si>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</si>
  <si>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</si>
  <si>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</si>
  <si>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</si>
  <si>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</si>
  <si>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</si>
  <si>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</si>
  <si>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</si>
  <si>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</si>
  <si>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</si>
  <si>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</si>
  <si>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</si>
  <si>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</si>
  <si>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</si>
  <si>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</si>
  <si>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</si>
  <si>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</si>
  <si>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</si>
  <si>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</si>
  <si>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</si>
  <si>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</si>
  <si>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</si>
  <si>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</si>
  <si>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</si>
  <si>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</si>
  <si>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</si>
  <si>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</si>
  <si>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</si>
  <si>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</si>
  <si>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</si>
  <si>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</si>
  <si>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</si>
  <si>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</si>
  <si>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</si>
  <si>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</si>
  <si>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</si>
  <si>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</si>
  <si>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</si>
  <si>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</si>
  <si>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</si>
  <si>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</si>
  <si>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</si>
  <si>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</si>
  <si>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</si>
  <si>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</si>
  <si>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</si>
  <si>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</si>
  <si>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</si>
  <si>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</si>
  <si>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</si>
  <si>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</si>
  <si>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</si>
  <si>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</si>
  <si>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</si>
  <si>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</si>
  <si>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</si>
  <si>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</si>
  <si>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</si>
  <si>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</si>
  <si>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</si>
  <si>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</si>
  <si>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</si>
  <si>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</si>
  <si>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</si>
  <si>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</si>
  <si>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</si>
  <si>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</si>
  <si>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</si>
  <si>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</si>
  <si>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</si>
  <si>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</si>
  <si>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</si>
  <si>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</si>
  <si>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</si>
  <si>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</si>
  <si>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</si>
  <si>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</si>
  <si>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</si>
  <si>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</si>
  <si>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</si>
  <si>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</si>
  <si>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</si>
  <si>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</si>
  <si>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</si>
  <si>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</si>
  <si>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</si>
  <si>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</si>
  <si>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</si>
  <si>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</si>
  <si>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</si>
  <si>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</si>
  <si>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</si>
  <si>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</si>
  <si>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</si>
  <si>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</si>
  <si>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</si>
  <si>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</si>
  <si>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</si>
  <si>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</si>
  <si>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</si>
  <si>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</si>
  <si>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</si>
  <si>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</si>
  <si>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</si>
  <si>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</si>
  <si>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</si>
  <si>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</si>
  <si>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</si>
  <si>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</si>
  <si>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</si>
  <si>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</si>
  <si>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</si>
  <si>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</si>
  <si>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</si>
  <si>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</si>
  <si>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</si>
  <si>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</si>
  <si>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</si>
  <si>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</si>
  <si>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</si>
  <si>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</si>
  <si>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</si>
  <si>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</si>
  <si>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</si>
  <si>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</si>
  <si>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</si>
  <si>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</si>
  <si>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</si>
  <si>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</si>
  <si>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</si>
  <si>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</si>
  <si>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</si>
  <si>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</si>
  <si>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</si>
  <si>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</si>
  <si>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</si>
  <si>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</si>
  <si>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</si>
  <si>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</si>
  <si>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</si>
  <si>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</si>
  <si>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</si>
  <si>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</si>
  <si>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</si>
  <si>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</si>
  <si>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</si>
  <si>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</si>
  <si>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</si>
  <si>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</si>
  <si>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</si>
  <si>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</si>
  <si>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</si>
  <si>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</si>
  <si>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</si>
  <si>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</si>
  <si>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</si>
  <si>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</si>
  <si>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</si>
  <si>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</si>
  <si>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</si>
  <si>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</si>
  <si>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</si>
  <si>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</si>
  <si>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</si>
  <si>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</si>
  <si>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</si>
  <si>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</si>
  <si>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</si>
  <si>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</si>
  <si>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</si>
  <si>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</si>
  <si>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</si>
  <si>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</si>
  <si>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</si>
  <si>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</si>
  <si>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</si>
  <si>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</si>
  <si>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</si>
  <si>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</si>
  <si>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</si>
  <si>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</si>
  <si>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</si>
  <si>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</si>
  <si>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</si>
  <si>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</si>
  <si>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</si>
  <si>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</si>
  <si>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</si>
  <si>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</si>
  <si>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</si>
  <si>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</si>
  <si>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</si>
  <si>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</si>
  <si>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</si>
  <si>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</si>
  <si>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</si>
  <si>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</si>
  <si>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</si>
  <si>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</si>
  <si>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</si>
  <si>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</si>
  <si>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</si>
  <si>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</si>
  <si>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</si>
  <si>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</si>
  <si>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</si>
  <si>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</si>
  <si>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</si>
  <si>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</si>
  <si>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</si>
  <si>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</si>
  <si>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</si>
  <si>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</si>
  <si>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</si>
  <si>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</si>
  <si>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</si>
  <si>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</si>
  <si>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</si>
  <si>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</si>
  <si>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</si>
  <si>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</si>
  <si>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</si>
  <si>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</si>
  <si>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</si>
  <si>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</si>
  <si>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</si>
  <si>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</si>
  <si>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</si>
  <si>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</si>
  <si>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</si>
  <si>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</si>
  <si>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</si>
  <si>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</si>
  <si>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</si>
  <si>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</si>
  <si>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</si>
  <si>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</si>
  <si>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</si>
  <si>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</si>
  <si>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</si>
  <si>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</si>
  <si>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</si>
  <si>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</si>
  <si>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</si>
  <si>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</si>
  <si>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</si>
  <si>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</si>
  <si>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</si>
  <si>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</si>
  <si>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</si>
  <si>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</si>
  <si>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</si>
  <si>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</si>
  <si>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</si>
  <si>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</si>
  <si>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</si>
  <si>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</si>
  <si>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</si>
  <si>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</si>
  <si>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</si>
  <si>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</si>
  <si>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</si>
  <si>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</si>
  <si>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</si>
  <si>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</si>
  <si>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</si>
  <si>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</si>
  <si>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</si>
  <si>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</si>
  <si>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</si>
  <si>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</si>
  <si>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</si>
  <si>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</si>
  <si>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</si>
  <si>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</si>
  <si>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</si>
  <si>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</si>
  <si>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</si>
  <si>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</si>
  <si>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</si>
  <si>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</si>
  <si>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</si>
  <si>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</si>
  <si>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</si>
  <si>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</si>
  <si>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</si>
  <si>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</si>
  <si>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</si>
  <si>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</si>
  <si>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</si>
  <si>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</si>
  <si>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</si>
  <si>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</si>
  <si>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</si>
  <si>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</si>
  <si>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</si>
  <si>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</si>
  <si>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</si>
  <si>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</si>
  <si>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</si>
  <si>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</si>
  <si>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</si>
  <si>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</si>
  <si>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</si>
  <si>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</si>
  <si>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</si>
  <si>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</si>
  <si>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</si>
  <si>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</si>
  <si>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</si>
  <si>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</si>
  <si>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</si>
  <si>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</si>
  <si>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</si>
  <si>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</si>
  <si>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</si>
  <si>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</si>
  <si>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</si>
  <si>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</si>
  <si>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</si>
  <si>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</si>
  <si>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</si>
  <si>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</si>
  <si>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</si>
  <si>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</si>
  <si>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</si>
  <si>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</si>
  <si>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</si>
  <si>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</si>
  <si>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</si>
  <si>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</si>
  <si>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</si>
  <si>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</si>
  <si>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</si>
  <si>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</si>
  <si>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</si>
  <si>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</si>
  <si>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</si>
  <si>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</si>
  <si>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</si>
  <si>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</si>
  <si>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</si>
  <si>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</si>
  <si>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</si>
  <si>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</si>
  <si>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</si>
  <si>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</si>
  <si>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</si>
  <si>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</si>
  <si>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</si>
  <si>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</si>
  <si>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</si>
  <si>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</si>
  <si>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</si>
  <si>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</si>
  <si>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</si>
  <si>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</si>
  <si>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</si>
  <si>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</si>
  <si>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</si>
  <si>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</si>
  <si>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</si>
  <si>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</si>
  <si>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</si>
  <si>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</si>
  <si>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</si>
  <si>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</si>
  <si>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</si>
  <si>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</si>
  <si>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</si>
  <si>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</si>
  <si>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</si>
  <si>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</si>
  <si>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</si>
  <si>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</si>
  <si>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</si>
  <si>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</si>
  <si>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</si>
  <si>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</si>
  <si>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</si>
  <si>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</si>
  <si>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</si>
  <si>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</si>
  <si>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</si>
  <si>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</si>
  <si>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</si>
  <si>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</si>
  <si>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</si>
  <si>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</si>
  <si>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</si>
  <si>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</si>
  <si>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</si>
  <si>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</si>
  <si>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</si>
  <si>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</si>
  <si>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</si>
  <si>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</si>
  <si>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</si>
  <si>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</si>
  <si>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</si>
  <si>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</si>
  <si>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</si>
  <si>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</si>
  <si>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</si>
  <si>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</si>
  <si>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</si>
  <si>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</si>
  <si>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</si>
  <si>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</si>
  <si>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</si>
  <si>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</si>
  <si>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</si>
  <si>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</si>
  <si>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</si>
  <si>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</si>
  <si>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</si>
  <si>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</si>
  <si>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</si>
  <si>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</si>
  <si>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</si>
  <si>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</si>
  <si>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</si>
  <si>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</si>
  <si>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</si>
  <si>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</si>
  <si>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</si>
  <si>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</si>
  <si>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</si>
  <si>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</si>
  <si>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</si>
  <si>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</si>
  <si>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</si>
  <si>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</si>
  <si>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</si>
  <si>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</si>
  <si>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</si>
  <si>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</si>
  <si>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</si>
  <si>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</si>
  <si>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</si>
  <si>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</si>
  <si>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</si>
  <si>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</si>
  <si>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</si>
  <si>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</si>
  <si>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</si>
  <si>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</si>
  <si>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</si>
  <si>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</si>
  <si>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</si>
  <si>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</si>
  <si>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</si>
  <si>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</si>
  <si>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</si>
  <si>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</si>
  <si>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</si>
  <si>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</si>
  <si>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</si>
  <si>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</si>
  <si>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</si>
  <si>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</si>
  <si>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</si>
  <si>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</si>
  <si>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</si>
  <si>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</si>
  <si>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</si>
  <si>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</si>
  <si>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</si>
  <si>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</si>
  <si>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</si>
  <si>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</si>
  <si>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</si>
  <si>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</si>
  <si>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</si>
  <si>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</si>
  <si>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</si>
  <si>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</si>
  <si>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</si>
  <si>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</si>
  <si>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</si>
  <si>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</si>
  <si>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</si>
  <si>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</si>
  <si>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</si>
  <si>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</si>
  <si>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</si>
  <si>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</si>
  <si>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</si>
  <si>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</si>
  <si>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</si>
  <si>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</si>
  <si>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</si>
  <si>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</si>
  <si>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</si>
  <si>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</si>
  <si>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</si>
  <si>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</si>
  <si>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</si>
  <si>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</si>
  <si>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</si>
  <si>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</si>
  <si>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</si>
  <si>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</si>
  <si>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</si>
  <si>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</si>
  <si>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</si>
  <si>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</si>
  <si>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</si>
  <si>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</si>
  <si>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</si>
  <si>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</si>
  <si>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</si>
  <si>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</si>
  <si>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</si>
  <si>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</si>
  <si>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</si>
  <si>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</si>
  <si>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</si>
  <si>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</si>
  <si>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</si>
  <si>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</si>
  <si>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</si>
  <si>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</si>
  <si>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</si>
  <si>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</si>
  <si>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</si>
  <si>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</si>
  <si>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</si>
  <si>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</si>
  <si>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</si>
  <si>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</si>
  <si>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</si>
  <si>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</si>
  <si>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</si>
  <si>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</si>
  <si>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</si>
  <si>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</si>
  <si>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</si>
  <si>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</si>
  <si>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</si>
  <si>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</si>
  <si>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</si>
  <si>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</si>
  <si>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</si>
  <si>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</si>
  <si>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</si>
  <si>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</si>
  <si>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</si>
  <si>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</si>
  <si>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</si>
  <si>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</si>
  <si>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</si>
  <si>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</si>
  <si>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</si>
  <si>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</si>
  <si>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</si>
  <si>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</si>
  <si>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</si>
  <si>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</si>
  <si>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</si>
  <si>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</si>
  <si>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</si>
  <si>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</si>
  <si>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</si>
  <si>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</si>
  <si>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</si>
  <si>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</si>
  <si>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</si>
  <si>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</si>
  <si>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</si>
  <si>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</si>
  <si>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</si>
  <si>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</si>
  <si>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</si>
  <si>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</si>
  <si>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</si>
  <si>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</si>
  <si>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</si>
  <si>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</si>
  <si>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</si>
  <si>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</si>
  <si>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</si>
  <si>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</si>
  <si>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</si>
  <si>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</si>
  <si>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</si>
  <si>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</si>
  <si>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</si>
  <si>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</si>
  <si>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</si>
  <si>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</si>
  <si>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</si>
  <si>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</si>
  <si>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</si>
  <si>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</si>
  <si>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</si>
  <si>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</si>
  <si>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</si>
  <si>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</si>
  <si>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</si>
  <si>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</si>
  <si>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</si>
  <si>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</si>
  <si>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</si>
  <si>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</si>
  <si>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</si>
  <si>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</si>
  <si>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</si>
  <si>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</si>
  <si>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</si>
  <si>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</si>
  <si>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</si>
  <si>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</si>
  <si>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</si>
  <si>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</si>
  <si>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</si>
  <si>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</si>
  <si>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</si>
  <si>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</si>
  <si>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</si>
  <si>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</si>
  <si>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</si>
  <si>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</si>
  <si>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</si>
  <si>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</si>
  <si>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</si>
  <si>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</si>
  <si>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</si>
  <si>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</si>
  <si>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</si>
  <si>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</si>
  <si>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</si>
  <si>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</si>
  <si>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</si>
  <si>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</si>
  <si>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</si>
  <si>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</si>
  <si>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</si>
  <si>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</si>
  <si>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</si>
  <si>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</si>
  <si>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</si>
  <si>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</si>
  <si>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</si>
  <si>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</si>
  <si>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</si>
  <si>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</si>
  <si>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</si>
  <si>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</si>
  <si>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</si>
  <si>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</si>
  <si>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</si>
  <si>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</si>
  <si>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</si>
  <si>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</si>
  <si>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</si>
  <si>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</si>
  <si>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</si>
  <si>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</si>
  <si>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</si>
  <si>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</si>
  <si>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</si>
  <si>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</si>
  <si>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</si>
  <si>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</si>
  <si>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</si>
  <si>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</si>
  <si>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</si>
  <si>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</si>
  <si>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</si>
  <si>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</si>
  <si>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</si>
  <si>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</si>
  <si>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</si>
  <si>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</si>
  <si>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</si>
  <si>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</si>
  <si>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</si>
  <si>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</si>
  <si>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</si>
  <si>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</si>
  <si>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</si>
  <si>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</si>
  <si>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</si>
  <si>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</si>
  <si>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</si>
  <si>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</si>
  <si>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</si>
  <si>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</si>
  <si>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</si>
  <si>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</si>
  <si>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</si>
  <si>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</si>
  <si>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</si>
  <si>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</si>
  <si>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</si>
  <si>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</si>
  <si>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</si>
  <si>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</si>
  <si>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</si>
  <si>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</si>
  <si>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</si>
  <si>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</si>
  <si>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</si>
  <si>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</si>
  <si>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</si>
  <si>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</si>
  <si>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</si>
  <si>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</si>
  <si>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</si>
  <si>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</si>
  <si>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</si>
  <si>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</si>
  <si>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</si>
  <si>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</si>
  <si>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</si>
  <si>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</si>
  <si>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</si>
  <si>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</si>
  <si>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</si>
  <si>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</si>
  <si>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</si>
  <si>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</si>
  <si>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</si>
  <si>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</si>
  <si>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</si>
  <si>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</si>
  <si>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</si>
  <si>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</si>
  <si>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</si>
  <si>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</si>
  <si>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</si>
  <si>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</si>
  <si>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</si>
  <si>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</si>
  <si>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</si>
  <si>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</si>
  <si>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</si>
  <si>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</si>
  <si>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</si>
  <si>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</si>
  <si>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</si>
  <si>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</si>
  <si>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</si>
  <si>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</si>
  <si>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</si>
  <si>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</si>
  <si>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</si>
  <si>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</si>
  <si>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</si>
  <si>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</si>
  <si>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</si>
  <si>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</si>
  <si>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</si>
  <si>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</si>
  <si>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</si>
  <si>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</si>
  <si>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</si>
  <si>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</si>
  <si>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</si>
  <si>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</si>
  <si>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</si>
  <si>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</si>
  <si>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</si>
  <si>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</si>
  <si>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</si>
  <si>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</si>
  <si>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</si>
  <si>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</si>
  <si>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</si>
  <si>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</si>
  <si>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</si>
  <si>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</si>
  <si>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</si>
  <si>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</si>
  <si>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</si>
  <si>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</si>
  <si>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</si>
  <si>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</si>
  <si>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</si>
  <si>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</si>
  <si>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</si>
  <si>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</si>
  <si>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</si>
  <si>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</si>
  <si>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</si>
  <si>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</si>
  <si>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</si>
  <si>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</si>
  <si>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</si>
  <si>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</si>
  <si>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</si>
  <si>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</si>
  <si>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</si>
  <si>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</si>
  <si>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</si>
  <si>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</si>
  <si>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</si>
  <si>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</si>
  <si>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</si>
  <si>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</si>
  <si>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</si>
  <si>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</si>
  <si>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</si>
  <si>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</si>
  <si>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</si>
  <si>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</si>
  <si>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</si>
  <si>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</si>
  <si>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</si>
  <si>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</si>
  <si>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</si>
  <si>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</si>
  <si>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</si>
  <si>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</si>
  <si>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</si>
  <si>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</si>
  <si>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</si>
  <si>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</si>
  <si>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</si>
  <si>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</si>
  <si>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</si>
  <si>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</si>
  <si>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</si>
  <si>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</si>
  <si>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</si>
  <si>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</si>
  <si>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</si>
  <si>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</si>
  <si>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</si>
  <si>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</si>
  <si>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</si>
  <si>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</si>
  <si>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</si>
  <si>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</si>
  <si>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</si>
  <si>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</si>
  <si>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</si>
  <si>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</si>
  <si>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</si>
  <si>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</si>
  <si>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</si>
  <si>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</si>
  <si>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</si>
  <si>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</si>
  <si>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</si>
  <si>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</si>
  <si>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</si>
  <si>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</si>
  <si>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</si>
  <si>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</si>
  <si>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</si>
  <si>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</si>
  <si>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</si>
  <si>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</si>
  <si>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</si>
  <si>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</si>
  <si>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</si>
  <si>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</si>
  <si>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</si>
  <si>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</si>
  <si>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</si>
  <si>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</si>
  <si>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</si>
  <si>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</si>
  <si>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</si>
  <si>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</si>
  <si>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</si>
  <si>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</si>
  <si>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</si>
  <si>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</si>
  <si>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</si>
  <si>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</si>
  <si>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</si>
  <si>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</si>
  <si>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</si>
  <si>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</si>
  <si>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</si>
  <si>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</si>
  <si>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</si>
  <si>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</si>
  <si>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</si>
  <si>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</si>
  <si>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</si>
  <si>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</si>
  <si>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</si>
  <si>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</si>
  <si>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</si>
  <si>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</si>
  <si>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</si>
  <si>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</si>
  <si>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</si>
  <si>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</si>
  <si>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</si>
  <si>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</si>
  <si>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</si>
  <si>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</si>
  <si>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</si>
  <si>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</si>
  <si>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</si>
  <si>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</si>
  <si>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</si>
  <si>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</si>
  <si>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</si>
  <si>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</si>
  <si>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</si>
  <si>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</si>
  <si>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</si>
  <si>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</si>
  <si>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</si>
  <si>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</si>
  <si>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</si>
  <si>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</si>
  <si>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</si>
  <si>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</si>
  <si>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</si>
  <si>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</si>
  <si>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</si>
  <si>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</si>
  <si>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</si>
  <si>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</si>
  <si>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</si>
  <si>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</si>
  <si>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</si>
  <si>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</si>
  <si>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</si>
  <si>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</si>
  <si>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</si>
  <si>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</si>
  <si>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</si>
  <si>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</si>
  <si>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</si>
  <si>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</si>
  <si>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</si>
  <si>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</si>
  <si>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</si>
  <si>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</si>
  <si>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</si>
  <si>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</si>
  <si>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</si>
  <si>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</si>
  <si>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</si>
  <si>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</si>
  <si>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</si>
  <si>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</si>
  <si>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</si>
  <si>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</si>
  <si>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</si>
  <si>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</si>
  <si>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</si>
  <si>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</si>
  <si>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</si>
  <si>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</si>
  <si>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</si>
  <si>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</si>
  <si>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</si>
  <si>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</si>
  <si>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</si>
  <si>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</si>
  <si>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</si>
  <si>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</si>
  <si>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</si>
  <si>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</si>
  <si>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</si>
  <si>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</si>
  <si>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</si>
  <si>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</si>
  <si>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</si>
  <si>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</si>
  <si>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</si>
  <si>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</si>
  <si>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</si>
  <si>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</si>
  <si>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</si>
  <si>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</si>
  <si>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</si>
  <si>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</si>
  <si>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</si>
  <si>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</si>
  <si>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</si>
  <si>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</si>
  <si>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</si>
  <si>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</si>
  <si>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</si>
  <si>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</si>
  <si>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</si>
  <si>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</si>
  <si>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</si>
  <si>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</si>
  <si>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</si>
  <si>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</si>
  <si>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</si>
  <si>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</si>
  <si>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</si>
  <si>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</si>
  <si>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</si>
  <si>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</si>
  <si>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</si>
  <si>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</si>
  <si>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</si>
  <si>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</si>
  <si>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</si>
  <si>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</si>
  <si>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</si>
  <si>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</si>
  <si>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</si>
  <si>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</si>
  <si>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</si>
  <si>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</si>
  <si>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</si>
  <si>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</si>
  <si>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</si>
  <si>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</si>
  <si>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</si>
  <si>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</si>
  <si>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</si>
  <si>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</si>
  <si>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</si>
  <si>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</si>
  <si>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</si>
  <si>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</si>
  <si>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</si>
  <si>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</si>
  <si>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</si>
  <si>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</si>
  <si>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</si>
  <si>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</si>
  <si>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</si>
  <si>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</si>
  <si>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</si>
  <si>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</si>
  <si>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</si>
  <si>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</si>
  <si>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</si>
  <si>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</si>
  <si>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</si>
  <si>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</si>
  <si>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</si>
  <si>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</si>
  <si>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</si>
  <si>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</si>
  <si>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</si>
  <si>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</si>
  <si>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</si>
  <si>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</si>
  <si>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</si>
  <si>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</si>
  <si>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</si>
  <si>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</si>
  <si>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</si>
  <si>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</si>
  <si>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</si>
  <si>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</si>
  <si>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</si>
  <si>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</si>
  <si>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</si>
  <si>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</si>
  <si>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</si>
  <si>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</si>
  <si>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</si>
  <si>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</si>
  <si>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</si>
  <si>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</si>
  <si>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</si>
  <si>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</si>
  <si>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</si>
  <si>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</si>
  <si>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</si>
  <si>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</si>
  <si>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</si>
  <si>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</si>
  <si>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</si>
  <si>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</si>
  <si>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</si>
  <si>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</si>
  <si>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</si>
  <si>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</si>
  <si>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</si>
  <si>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</si>
  <si>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</si>
  <si>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</si>
  <si>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</si>
  <si>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</si>
  <si>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</si>
  <si>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</si>
  <si>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</si>
  <si>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</si>
  <si>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</si>
  <si>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</si>
  <si>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</si>
  <si>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</si>
  <si>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</si>
  <si>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</si>
  <si>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</si>
  <si>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</si>
  <si>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</si>
  <si>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</si>
  <si>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</si>
  <si>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</si>
  <si>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</si>
  <si>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</si>
  <si>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</si>
  <si>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</si>
  <si>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</si>
  <si>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</si>
  <si>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</si>
  <si>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</si>
  <si>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</si>
  <si>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</si>
  <si>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</si>
  <si>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</si>
  <si>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</si>
  <si>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</si>
  <si>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</si>
  <si>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</si>
  <si>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</si>
  <si>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</si>
  <si>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</si>
  <si>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</si>
  <si>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</si>
  <si>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</si>
  <si>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</si>
  <si>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</si>
  <si>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</si>
  <si>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</si>
  <si>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</si>
  <si>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</si>
  <si>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</si>
  <si>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</si>
  <si>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</si>
  <si>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</si>
  <si>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</si>
  <si>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</si>
  <si>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</si>
  <si>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</si>
  <si>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</si>
  <si>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</si>
  <si>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</si>
  <si>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</si>
  <si>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</si>
  <si>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</si>
  <si>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</si>
  <si>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</si>
  <si>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</si>
  <si>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</si>
  <si>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</si>
  <si>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</si>
  <si>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</si>
  <si>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</si>
  <si>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</si>
  <si>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</si>
  <si>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</si>
  <si>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</si>
  <si>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</si>
  <si>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</si>
  <si>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</si>
  <si>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</si>
  <si>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</si>
  <si>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</si>
  <si>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</si>
  <si>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</si>
  <si>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</si>
  <si>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</si>
  <si>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</si>
  <si>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</si>
  <si>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</si>
  <si>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</si>
  <si>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</si>
  <si>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</si>
  <si>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</si>
  <si>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</si>
  <si>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</si>
  <si>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</si>
  <si>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</si>
  <si>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</si>
  <si>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</si>
  <si>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</si>
  <si>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</si>
  <si>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</si>
  <si>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</si>
  <si>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</si>
  <si>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</si>
  <si>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</si>
  <si>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</si>
  <si>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</si>
  <si>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</si>
  <si>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</si>
  <si>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</si>
  <si>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</si>
  <si>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</si>
  <si>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</si>
  <si>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</si>
  <si>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</si>
  <si>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</si>
  <si>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</si>
  <si>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</si>
  <si>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</si>
  <si>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</si>
  <si>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</si>
  <si>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</si>
  <si>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</si>
  <si>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</si>
  <si>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</si>
  <si>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</si>
  <si>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</si>
  <si>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</si>
  <si>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</si>
  <si>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</si>
  <si>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</si>
  <si>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</si>
  <si>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</si>
  <si>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</si>
  <si>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</si>
  <si>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</si>
  <si>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</si>
  <si>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</si>
  <si>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</si>
  <si>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</si>
  <si>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</si>
  <si>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</si>
  <si>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</si>
  <si>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</si>
  <si>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</si>
  <si>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</si>
  <si>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</si>
  <si>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</si>
  <si>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</si>
  <si>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</si>
  <si>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</si>
  <si>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</si>
  <si>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</si>
  <si>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</si>
  <si>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</si>
  <si>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</si>
  <si>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</si>
  <si>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</si>
  <si>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</si>
  <si>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</si>
  <si>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</si>
  <si>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</si>
  <si>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</si>
  <si>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</si>
  <si>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</si>
  <si>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</si>
  <si>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</si>
  <si>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</si>
  <si>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</si>
  <si>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</si>
  <si>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</si>
  <si>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</si>
  <si>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</si>
  <si>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</si>
  <si>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</si>
  <si>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</si>
  <si>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</si>
  <si>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</si>
  <si>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</si>
  <si>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</si>
  <si>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</si>
  <si>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</si>
  <si>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</si>
  <si>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</si>
  <si>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</si>
  <si>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</si>
  <si>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</si>
  <si>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</si>
  <si>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</si>
  <si>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</si>
  <si>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</si>
  <si>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</si>
  <si>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</si>
  <si>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</si>
  <si>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</si>
  <si>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</si>
  <si>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</si>
  <si>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</si>
  <si>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</si>
  <si>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</si>
  <si>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</si>
  <si>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</si>
  <si>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</si>
  <si>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</si>
  <si>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</si>
  <si>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</si>
  <si>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</si>
  <si>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</si>
  <si>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</si>
  <si>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</si>
  <si>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</si>
  <si>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</si>
  <si>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</si>
  <si>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</si>
  <si>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</si>
  <si>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</si>
  <si>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</si>
  <si>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</si>
  <si>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</si>
  <si>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</si>
  <si>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</si>
  <si>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</si>
  <si>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</si>
  <si>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</si>
  <si>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</si>
  <si>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</si>
  <si>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</si>
  <si>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</si>
  <si>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</si>
  <si>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</si>
  <si>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</si>
  <si>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</si>
  <si>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</si>
  <si>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</si>
  <si>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</si>
  <si>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</si>
  <si>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</si>
  <si>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</si>
  <si>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</si>
  <si>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</si>
  <si>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</si>
  <si>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</si>
  <si>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</si>
  <si>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</si>
  <si>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</si>
  <si>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</si>
  <si>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</si>
  <si>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</si>
  <si>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</si>
  <si>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</si>
  <si>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</si>
  <si>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</si>
  <si>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</si>
  <si>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</si>
  <si>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</si>
  <si>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</si>
  <si>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</si>
  <si>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</si>
  <si>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</si>
  <si>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</si>
  <si>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</si>
  <si>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</si>
  <si>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</si>
  <si>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</si>
  <si>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</si>
  <si>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</si>
  <si>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</si>
  <si>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</si>
  <si>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</si>
  <si>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</si>
  <si>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</si>
  <si>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</si>
  <si>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</si>
  <si>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</si>
  <si>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</si>
  <si>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</si>
  <si>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</si>
  <si>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</si>
  <si>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</si>
  <si>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</si>
  <si>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</si>
  <si>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</si>
  <si>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</si>
  <si>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</si>
  <si>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</si>
  <si>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</si>
  <si>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</si>
  <si>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</si>
  <si>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</si>
  <si>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</si>
  <si>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</si>
  <si>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</si>
  <si>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</si>
  <si>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</si>
  <si>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</si>
  <si>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</si>
  <si>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</si>
  <si>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</si>
  <si>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</si>
  <si>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</si>
  <si>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</si>
  <si>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</si>
  <si>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</si>
  <si>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</si>
  <si>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</si>
  <si>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</si>
  <si>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</si>
  <si>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</si>
  <si>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</si>
  <si>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</si>
  <si>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</si>
  <si>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</si>
  <si>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</si>
  <si>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</si>
  <si>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</si>
  <si>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</si>
  <si>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</si>
  <si>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</si>
  <si>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</si>
  <si>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</si>
  <si>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</si>
  <si>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</si>
  <si>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</si>
  <si>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</si>
  <si>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</si>
  <si>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</si>
  <si>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</si>
  <si>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</si>
  <si>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</si>
  <si>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</si>
  <si>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</si>
  <si>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</si>
  <si>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</si>
  <si>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</si>
  <si>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</si>
  <si>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</si>
  <si>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</si>
  <si>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</si>
  <si>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</si>
  <si>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</si>
  <si>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</si>
  <si>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</si>
  <si>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</si>
  <si>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</si>
  <si>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</si>
  <si>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</si>
  <si>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</si>
  <si>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</si>
  <si>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</si>
  <si>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</si>
  <si>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</si>
  <si>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</si>
  <si>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</si>
  <si>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</si>
  <si>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</si>
  <si>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</si>
  <si>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</si>
  <si>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</si>
  <si>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</si>
  <si>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</si>
  <si>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</si>
  <si>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</si>
  <si>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</si>
  <si>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</si>
  <si>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</si>
  <si>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</si>
  <si>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</si>
  <si>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</si>
  <si>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</si>
  <si>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</si>
  <si>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</si>
  <si>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</si>
  <si>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</si>
  <si>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</si>
  <si>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</si>
  <si>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</si>
  <si>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</si>
  <si>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</si>
  <si>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</si>
  <si>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</si>
  <si>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</si>
  <si>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</si>
  <si>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</si>
  <si>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</si>
  <si>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</si>
  <si>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</si>
  <si>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</si>
  <si>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</si>
  <si>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</si>
  <si>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</si>
  <si>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</si>
  <si>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</si>
  <si>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</si>
  <si>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</si>
  <si>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</si>
  <si>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</si>
  <si>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</si>
  <si>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</si>
  <si>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</si>
  <si>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</si>
  <si>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</si>
  <si>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</si>
  <si>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</si>
  <si>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</si>
  <si>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</si>
  <si>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</si>
  <si>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</si>
  <si>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</si>
  <si>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</si>
  <si>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</si>
  <si>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</si>
  <si>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</si>
  <si>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</si>
  <si>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</si>
  <si>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</si>
  <si>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</si>
  <si>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</si>
  <si>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</si>
  <si>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</si>
  <si>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</si>
  <si>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</si>
  <si>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</si>
  <si>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</si>
  <si>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</si>
  <si>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</si>
  <si>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</si>
  <si>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</si>
  <si>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</si>
  <si>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</si>
  <si>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</si>
  <si>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</si>
  <si>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</si>
  <si>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</si>
  <si>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</si>
  <si>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</si>
  <si>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</si>
  <si>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</si>
  <si>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</si>
  <si>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</si>
  <si>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</si>
  <si>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</si>
  <si>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</si>
  <si>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</si>
  <si>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</si>
  <si>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</si>
  <si>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</si>
  <si>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</si>
  <si>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</si>
  <si>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</si>
  <si>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</si>
  <si>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</si>
  <si>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</si>
  <si>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</si>
  <si>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</si>
  <si>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</si>
  <si>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</si>
  <si>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</si>
  <si>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</si>
  <si>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</si>
  <si>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</si>
  <si>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</si>
  <si>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</si>
  <si>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</si>
  <si>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</si>
  <si>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</si>
  <si>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</si>
  <si>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</si>
  <si>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</si>
  <si>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</si>
  <si>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</si>
  <si>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</si>
  <si>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</si>
  <si>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</si>
  <si>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</si>
  <si>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</si>
  <si>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</si>
  <si>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</si>
  <si>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</si>
  <si>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</si>
  <si>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</si>
  <si>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</si>
  <si>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</si>
  <si>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</si>
  <si>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</si>
  <si>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</si>
  <si>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</si>
  <si>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</si>
  <si>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</si>
  <si>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</si>
  <si>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</si>
  <si>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</si>
  <si>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</si>
  <si>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</si>
  <si>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</si>
  <si>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</si>
  <si>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</si>
  <si>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</si>
  <si>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</si>
  <si>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</si>
  <si>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</si>
  <si>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</si>
  <si>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</si>
  <si>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</si>
  <si>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</si>
  <si>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</si>
  <si>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</si>
  <si>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</si>
  <si>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</si>
  <si>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</si>
  <si>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</si>
  <si>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</si>
  <si>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</si>
  <si>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</si>
  <si>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</si>
  <si>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</si>
  <si>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</si>
  <si>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</si>
  <si>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</si>
  <si>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</si>
  <si>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</si>
  <si>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</si>
  <si>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</si>
  <si>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</si>
  <si>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</si>
  <si>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</si>
  <si>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</si>
  <si>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</si>
  <si>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</si>
  <si>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</si>
  <si>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</si>
  <si>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</si>
  <si>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</si>
  <si>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</si>
  <si>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</si>
  <si>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</si>
  <si>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</si>
  <si>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</si>
  <si>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</si>
  <si>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</si>
  <si>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</si>
  <si>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</si>
  <si>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</si>
  <si>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</si>
  <si>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</si>
  <si>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</si>
  <si>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</si>
  <si>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</si>
  <si>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</si>
  <si>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</si>
  <si>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</si>
  <si>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</si>
  <si>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</si>
  <si>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</si>
  <si>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</si>
  <si>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</si>
  <si>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</si>
  <si>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</si>
  <si>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</si>
  <si>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</si>
  <si>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</si>
  <si>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</si>
  <si>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</si>
  <si>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</si>
  <si>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</si>
  <si>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</si>
  <si>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</si>
  <si>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</si>
  <si>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</si>
  <si>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</si>
  <si>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</si>
  <si>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</si>
  <si>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</si>
  <si>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</si>
  <si>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</si>
  <si>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</si>
  <si>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</si>
  <si>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</si>
  <si>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</si>
  <si>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</si>
  <si>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</si>
  <si>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</si>
  <si>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</si>
  <si>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</si>
  <si>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</si>
  <si>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</si>
  <si>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</si>
  <si>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</si>
  <si>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</si>
  <si>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</si>
  <si>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</si>
  <si>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</si>
  <si>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</si>
  <si>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</si>
  <si>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</si>
  <si>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</si>
  <si>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</si>
  <si>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</si>
  <si>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</si>
  <si>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</si>
  <si>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</si>
  <si>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</si>
  <si>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</si>
  <si>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</si>
  <si>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</si>
  <si>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</si>
  <si>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</si>
  <si>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</si>
  <si>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</si>
  <si>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</si>
  <si>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</si>
  <si>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</si>
  <si>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</si>
  <si>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</si>
  <si>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</si>
  <si>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</si>
  <si>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</si>
  <si>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</si>
  <si>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</si>
  <si>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</si>
  <si>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</si>
  <si>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</si>
  <si>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</si>
  <si>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</si>
  <si>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</si>
  <si>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</si>
  <si>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</si>
  <si>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</si>
  <si>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</si>
  <si>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</si>
  <si>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</si>
  <si>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</si>
  <si>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</si>
  <si>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</si>
  <si>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</si>
  <si>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</si>
  <si>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</si>
  <si>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</si>
  <si>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</si>
  <si>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</si>
  <si>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</si>
  <si>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</si>
  <si>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</si>
  <si>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</si>
  <si>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</si>
  <si>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</si>
  <si>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</si>
  <si>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</si>
  <si>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</si>
  <si>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</si>
  <si>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</si>
  <si>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</si>
  <si>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</si>
  <si>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</si>
  <si>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</si>
  <si>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</si>
  <si>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</si>
  <si>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</si>
  <si>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</si>
  <si>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</si>
  <si>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</si>
  <si>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</si>
  <si>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</si>
  <si>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</si>
  <si>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</si>
  <si>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</si>
  <si>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</si>
  <si>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</si>
  <si>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</si>
  <si>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</si>
  <si>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</si>
  <si>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</si>
  <si>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</si>
  <si>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</si>
  <si>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</si>
  <si>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</si>
  <si>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</si>
  <si>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</si>
  <si>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</si>
  <si>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</si>
  <si>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</si>
  <si>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</si>
  <si>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</si>
  <si>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</si>
  <si>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</si>
  <si>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</si>
  <si>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</si>
  <si>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</si>
  <si>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</si>
  <si>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</si>
  <si>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</si>
  <si>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</si>
  <si>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</si>
  <si>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</si>
  <si>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</si>
  <si>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</si>
  <si>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</si>
  <si>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</si>
  <si>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</si>
  <si>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</si>
  <si>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</si>
  <si>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</si>
  <si>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</si>
  <si>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</si>
  <si>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</si>
  <si>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</si>
  <si>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</si>
  <si>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</si>
  <si>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</si>
  <si>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</si>
  <si>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</si>
  <si>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</si>
  <si>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</si>
  <si>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</si>
  <si>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</si>
  <si>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</si>
  <si>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</si>
  <si>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</si>
  <si>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</si>
  <si>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</si>
  <si>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</si>
  <si>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</si>
  <si>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</si>
  <si>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</si>
  <si>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</si>
  <si>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</si>
  <si>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</si>
  <si>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</si>
  <si>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</si>
  <si>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</si>
  <si>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</si>
  <si>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</si>
  <si>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</si>
  <si>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</si>
  <si>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</si>
  <si>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</si>
  <si>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</si>
  <si>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</si>
  <si>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</si>
  <si>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</si>
  <si>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</si>
  <si>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</si>
  <si>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</si>
  <si>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</si>
  <si>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</si>
  <si>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</si>
  <si>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</si>
  <si>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</si>
  <si>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</si>
  <si>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</si>
  <si>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</si>
  <si>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</si>
  <si>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</si>
  <si>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</si>
  <si>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</si>
  <si>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</si>
  <si>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</si>
  <si>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</si>
  <si>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</si>
  <si>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</si>
  <si>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</si>
  <si>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</si>
  <si>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</si>
  <si>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</si>
  <si>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</si>
  <si>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</si>
  <si>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</si>
  <si>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</si>
  <si>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</si>
  <si>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</si>
  <si>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</si>
  <si>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</si>
  <si>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</si>
  <si>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</si>
  <si>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</si>
  <si>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</si>
  <si>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</si>
  <si>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</si>
  <si>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</si>
  <si>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</si>
  <si>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</si>
  <si>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</si>
  <si>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</si>
  <si>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</si>
  <si>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</si>
  <si>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</si>
  <si>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</si>
  <si>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</si>
  <si>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</si>
  <si>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</si>
  <si>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</si>
  <si>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</si>
  <si>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</si>
  <si>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</si>
  <si>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</si>
  <si>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</si>
  <si>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</si>
  <si>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</si>
  <si>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</si>
  <si>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</si>
  <si>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</si>
  <si>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</si>
  <si>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</si>
  <si>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</si>
  <si>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</si>
  <si>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</si>
  <si>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</si>
  <si>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</si>
  <si>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</si>
  <si>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</si>
  <si>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</si>
  <si>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</si>
  <si>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</si>
  <si>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</si>
  <si>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</si>
  <si>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</si>
  <si>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</si>
  <si>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</si>
  <si>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</si>
  <si>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</si>
  <si>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</si>
  <si>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</si>
  <si>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</si>
  <si>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</si>
  <si>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</si>
  <si>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</si>
  <si>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</si>
  <si>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</si>
  <si>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</si>
  <si>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</si>
  <si>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</si>
  <si>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</si>
  <si>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</si>
  <si>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</si>
  <si>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</si>
  <si>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</si>
  <si>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</si>
  <si>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</si>
  <si>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</si>
  <si>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</si>
  <si>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</si>
  <si>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</si>
  <si>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</si>
  <si>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</si>
  <si>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</si>
  <si>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</si>
  <si>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</si>
  <si>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</si>
  <si>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</si>
  <si>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</si>
  <si>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</si>
  <si>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</si>
  <si>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</si>
  <si>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</si>
  <si>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</si>
  <si>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</si>
  <si>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</si>
  <si>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</si>
  <si>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</si>
  <si>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</si>
  <si>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</si>
  <si>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</si>
  <si>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</si>
  <si>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</si>
  <si>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</si>
  <si>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</si>
  <si>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</si>
  <si>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</si>
  <si>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</si>
  <si>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</si>
  <si>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</si>
  <si>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</si>
  <si>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</si>
  <si>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</si>
  <si>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</si>
  <si>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</si>
  <si>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</si>
  <si>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</si>
  <si>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</si>
  <si>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</si>
  <si>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</si>
  <si>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</si>
  <si>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</si>
  <si>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</si>
  <si>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</si>
  <si>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</si>
  <si>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</si>
  <si>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</si>
  <si>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</si>
  <si>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</si>
  <si>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</si>
  <si>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</si>
  <si>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</si>
  <si>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</si>
  <si>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</si>
  <si>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</si>
  <si>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</si>
  <si>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</si>
  <si>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</si>
  <si>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</si>
  <si>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</si>
  <si>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</si>
  <si>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</si>
  <si>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</si>
  <si>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</si>
  <si>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</si>
  <si>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</si>
  <si>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</si>
  <si>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</si>
  <si>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</si>
  <si>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</si>
  <si>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</si>
  <si>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</si>
  <si>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</si>
  <si>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</si>
  <si>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</si>
  <si>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</si>
  <si>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</si>
  <si>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</si>
  <si>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</si>
  <si>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</si>
  <si>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</si>
  <si>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</si>
  <si>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</si>
  <si>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</si>
  <si>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</si>
  <si>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</si>
  <si>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</si>
  <si>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</si>
  <si>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</si>
  <si>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</si>
  <si>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</si>
  <si>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</si>
  <si>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</si>
  <si>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</si>
  <si>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</si>
  <si>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</si>
  <si>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</si>
  <si>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</si>
  <si>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</si>
  <si>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</si>
  <si>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</si>
  <si>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</si>
  <si>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</si>
  <si>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</si>
  <si>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</si>
  <si>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</si>
  <si>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</si>
  <si>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</si>
  <si>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</si>
  <si>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</si>
  <si>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</si>
  <si>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</si>
  <si>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</si>
  <si>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</si>
  <si>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</si>
  <si>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</si>
  <si>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</si>
  <si>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</si>
  <si>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</si>
  <si>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</si>
  <si>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</si>
  <si>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</si>
  <si>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</si>
  <si>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</si>
  <si>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</si>
  <si>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</si>
  <si>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</si>
  <si>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</si>
  <si>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</si>
  <si>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</si>
  <si>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</si>
  <si>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</si>
  <si>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</si>
  <si>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</si>
  <si>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</si>
  <si>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</si>
  <si>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</si>
  <si>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</si>
  <si>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</si>
  <si>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</si>
  <si>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</si>
  <si>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</si>
  <si>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</si>
  <si>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</si>
  <si>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</si>
  <si>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</si>
  <si>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</si>
  <si>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</si>
  <si>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</si>
  <si>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</si>
  <si>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</si>
  <si>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</si>
  <si>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</si>
  <si>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</si>
  <si>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</si>
  <si>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</si>
  <si>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</si>
  <si>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</si>
  <si>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</si>
  <si>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</si>
  <si>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</si>
  <si>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</si>
  <si>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</si>
  <si>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</si>
  <si>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</si>
  <si>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</si>
  <si>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</si>
  <si>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</si>
  <si>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</si>
  <si>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</si>
  <si>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</si>
  <si>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</si>
  <si>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</si>
  <si>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</si>
  <si>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</si>
  <si>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</si>
  <si>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</si>
  <si>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</si>
  <si>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</si>
  <si>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</si>
  <si>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</si>
  <si>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</si>
  <si>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</si>
  <si>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</si>
  <si>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</si>
  <si>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</si>
  <si>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</si>
  <si>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</si>
  <si>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</si>
  <si>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</si>
  <si>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</si>
  <si>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</si>
  <si>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</si>
  <si>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</si>
  <si>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</si>
  <si>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</si>
  <si>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</si>
  <si>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</si>
  <si>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</si>
  <si>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</si>
  <si>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</si>
  <si>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</si>
  <si>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</si>
  <si>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</si>
  <si>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</si>
  <si>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</si>
  <si>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</si>
  <si>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</si>
  <si>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</si>
  <si>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</si>
  <si>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</si>
  <si>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</si>
  <si>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</si>
  <si>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</si>
  <si>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</si>
  <si>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</si>
  <si>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</si>
  <si>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</si>
  <si>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</si>
  <si>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</si>
  <si>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</si>
  <si>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</si>
  <si>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</si>
  <si>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</si>
  <si>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</si>
  <si>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</si>
  <si>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</si>
  <si>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</si>
  <si>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</si>
  <si>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</si>
  <si>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</si>
  <si>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</si>
  <si>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</si>
  <si>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</si>
  <si>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</si>
  <si>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</si>
  <si>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</si>
  <si>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</si>
  <si>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</si>
  <si>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</si>
  <si>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</si>
  <si>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</si>
  <si>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</si>
  <si>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</si>
  <si>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</si>
  <si>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</si>
  <si>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</si>
  <si>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</si>
  <si>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</si>
  <si>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</si>
  <si>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</si>
  <si>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</si>
  <si>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</si>
  <si>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</si>
  <si>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</si>
  <si>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</si>
  <si>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</si>
  <si>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</si>
  <si>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</si>
  <si>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</si>
  <si>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</si>
  <si>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</si>
  <si>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</si>
  <si>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</si>
  <si>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</si>
  <si>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</si>
  <si>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</si>
  <si>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</si>
  <si>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</si>
  <si>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</si>
  <si>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</si>
  <si>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</si>
  <si>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</si>
  <si>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</si>
  <si>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</si>
  <si>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</si>
  <si>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</si>
  <si>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</si>
  <si>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</si>
  <si>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</si>
  <si>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</si>
  <si>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</si>
  <si>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</si>
  <si>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</si>
  <si>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</si>
  <si>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</si>
  <si>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</si>
  <si>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</si>
  <si>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</si>
  <si>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</si>
  <si>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</si>
  <si>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</si>
  <si>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</si>
  <si>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</si>
  <si>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</si>
  <si>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</si>
  <si>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</si>
  <si>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</si>
  <si>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</si>
  <si>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</si>
  <si>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</si>
  <si>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</si>
  <si>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</si>
  <si>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</si>
  <si>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</si>
  <si>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</si>
  <si>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</si>
  <si>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</si>
  <si>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</si>
  <si>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</si>
  <si>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</si>
  <si>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</si>
  <si>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</si>
  <si>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</si>
  <si>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</si>
  <si>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</si>
  <si>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</si>
  <si>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</si>
  <si>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</si>
  <si>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</si>
  <si>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</si>
  <si>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</si>
  <si>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</si>
  <si>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</si>
  <si>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</si>
  <si>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</si>
  <si>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</si>
  <si>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</si>
  <si>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</si>
  <si>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</si>
  <si>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</si>
  <si>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</si>
  <si>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</si>
  <si>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</si>
  <si>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</si>
  <si>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</si>
  <si>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</si>
  <si>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</si>
  <si>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</si>
  <si>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</si>
  <si>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</si>
  <si>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</si>
  <si>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</si>
  <si>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</si>
  <si>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</si>
  <si>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</si>
  <si>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</si>
  <si>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</si>
  <si>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</si>
  <si>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</si>
  <si>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</si>
  <si>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</si>
  <si>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</si>
  <si>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</si>
  <si>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</si>
  <si>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</si>
  <si>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</si>
  <si>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</si>
  <si>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</si>
  <si>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</si>
  <si>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</si>
  <si>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</si>
  <si>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</si>
  <si>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</si>
  <si>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</si>
  <si>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</si>
  <si>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</si>
  <si>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</si>
  <si>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</si>
  <si>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</si>
  <si>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</si>
  <si>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</si>
  <si>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</si>
  <si>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</si>
  <si>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</si>
  <si>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</si>
  <si>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</si>
  <si>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</si>
  <si>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</si>
  <si>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</si>
  <si>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</si>
  <si>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</si>
  <si>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</si>
  <si>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</si>
  <si>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</si>
  <si>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</si>
  <si>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</si>
  <si>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</si>
  <si>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</si>
  <si>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</si>
  <si>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</si>
  <si>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</si>
  <si>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</si>
  <si>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</si>
  <si>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</si>
  <si>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</si>
  <si>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</si>
  <si>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</si>
  <si>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</si>
  <si>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</si>
  <si>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</si>
  <si>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</si>
  <si>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</si>
  <si>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</si>
  <si>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</si>
  <si>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</si>
  <si>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</si>
  <si>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</si>
  <si>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</si>
  <si>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</si>
  <si>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</si>
  <si>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</si>
  <si>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</si>
  <si>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</si>
  <si>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</si>
  <si>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</si>
  <si>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</si>
  <si>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</si>
  <si>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</si>
  <si>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</si>
  <si>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</si>
  <si>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</si>
  <si>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</si>
  <si>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</si>
  <si>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</si>
  <si>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</si>
  <si>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</si>
  <si>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</si>
  <si>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</si>
  <si>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</si>
  <si>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</si>
  <si>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</si>
  <si>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</si>
  <si>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</si>
  <si>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</si>
  <si>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</si>
  <si>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</si>
  <si>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</si>
  <si>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</si>
  <si>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</si>
  <si>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</si>
  <si>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</si>
  <si>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</si>
  <si>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</si>
  <si>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</si>
  <si>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</si>
  <si>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</si>
  <si>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</si>
  <si>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</si>
  <si>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</si>
  <si>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</si>
  <si>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</si>
  <si>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</si>
  <si>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</si>
  <si>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</si>
  <si>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</si>
  <si>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</si>
  <si>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</si>
  <si>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</si>
  <si>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</si>
  <si>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</si>
  <si>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</si>
  <si>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</si>
  <si>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</si>
  <si>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</si>
  <si>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</si>
  <si>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</si>
  <si>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</si>
  <si>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</si>
  <si>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</si>
  <si>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</si>
  <si>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</si>
  <si>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</si>
  <si>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</si>
  <si>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</si>
  <si>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</si>
  <si>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</si>
  <si>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</si>
  <si>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</si>
  <si>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</si>
  <si>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</si>
  <si>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</si>
  <si>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</si>
  <si>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</si>
  <si>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</si>
  <si>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</si>
  <si>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</si>
  <si>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</si>
  <si>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</si>
  <si>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</si>
  <si>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</si>
  <si>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</si>
  <si>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</si>
  <si>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</si>
  <si>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</si>
  <si>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</si>
  <si>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</si>
  <si>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</si>
  <si>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</si>
  <si>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</si>
  <si>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</si>
  <si>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</si>
  <si>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</si>
  <si>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</si>
  <si>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</si>
  <si>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</si>
  <si>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</si>
  <si>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</si>
  <si>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</si>
  <si>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</si>
  <si>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</si>
  <si>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</si>
  <si>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</si>
  <si>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</si>
  <si>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</si>
  <si>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</si>
  <si>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</si>
  <si>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</si>
  <si>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</si>
  <si>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</si>
  <si>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</si>
  <si>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</si>
  <si>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</si>
  <si>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</si>
  <si>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</si>
  <si>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</si>
  <si>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</si>
  <si>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</si>
  <si>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</si>
  <si>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</si>
  <si>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</si>
  <si>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</si>
  <si>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</si>
  <si>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</si>
  <si>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</si>
  <si>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</si>
  <si>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</si>
  <si>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</si>
  <si>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</si>
  <si>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</si>
  <si>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</si>
  <si>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</si>
  <si>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</si>
  <si>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</si>
  <si>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</si>
  <si>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</si>
  <si>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</si>
  <si>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</si>
  <si>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</si>
  <si>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</si>
  <si>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</si>
  <si>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</si>
  <si>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</si>
  <si>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</si>
  <si>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</si>
  <si>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</si>
  <si>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</si>
  <si>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</si>
  <si>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</si>
  <si>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</si>
  <si>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</si>
  <si>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</si>
  <si>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</si>
  <si>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</si>
  <si>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</si>
  <si>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</si>
  <si>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</si>
  <si>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</si>
  <si>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</si>
  <si>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</si>
  <si>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</si>
  <si>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</si>
  <si>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</si>
  <si>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</si>
  <si>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</si>
  <si>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</si>
  <si>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</si>
  <si>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</si>
  <si>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</si>
  <si>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</si>
  <si>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</si>
  <si>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</si>
  <si>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</si>
  <si>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</si>
  <si>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</si>
  <si>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</si>
  <si>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</si>
  <si>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</si>
  <si>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</si>
  <si>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</si>
  <si>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</si>
  <si>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</si>
  <si>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</si>
  <si>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</si>
  <si>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</si>
  <si>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</si>
  <si>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</si>
  <si>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</si>
  <si>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</si>
  <si>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</si>
  <si>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</si>
  <si>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</si>
  <si>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</si>
  <si>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</si>
  <si>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</si>
  <si>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</si>
  <si>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</si>
  <si>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</si>
  <si>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</si>
  <si>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</si>
  <si>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</si>
  <si>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</si>
  <si>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</si>
  <si>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</si>
  <si>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</si>
  <si>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</si>
  <si>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</si>
  <si>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</si>
  <si>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</si>
  <si>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</si>
  <si>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</si>
  <si>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</si>
  <si>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</si>
  <si>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</si>
  <si>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</si>
  <si>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</si>
  <si>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</si>
  <si>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</si>
  <si>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</si>
  <si>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</si>
  <si>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</si>
  <si>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</si>
  <si>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</si>
  <si>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</si>
  <si>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</si>
  <si>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</si>
  <si>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</si>
  <si>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</si>
  <si>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</si>
  <si>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</si>
  <si>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</si>
  <si>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</si>
  <si>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</si>
  <si>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</si>
  <si>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</si>
  <si>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</si>
  <si>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</si>
  <si>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</si>
  <si>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</si>
  <si>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</si>
  <si>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</si>
  <si>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</si>
  <si>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</si>
  <si>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</si>
  <si>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</si>
  <si>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</si>
  <si>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</si>
  <si>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</si>
  <si>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</si>
  <si>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</si>
  <si>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</si>
  <si>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</si>
  <si>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</si>
  <si>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</si>
  <si>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</si>
  <si>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</si>
  <si>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</si>
  <si>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</si>
  <si>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</si>
  <si>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</si>
  <si>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</si>
  <si>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</si>
  <si>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</si>
  <si>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</si>
  <si>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</si>
  <si>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</si>
  <si>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</si>
  <si>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</si>
  <si>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</si>
  <si>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</si>
  <si>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</si>
  <si>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</si>
  <si>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</si>
  <si>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</si>
  <si>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</si>
  <si>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</si>
  <si>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</si>
  <si>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</si>
  <si>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</si>
  <si>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</si>
  <si>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</si>
  <si>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</si>
  <si>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</si>
  <si>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</si>
  <si>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</si>
  <si>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</si>
  <si>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</si>
  <si>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</si>
  <si>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</si>
  <si>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</si>
  <si>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</si>
  <si>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</si>
  <si>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</si>
  <si>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</si>
  <si>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</si>
  <si>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</si>
  <si>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</si>
  <si>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</si>
  <si>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</si>
  <si>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</si>
  <si>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</si>
  <si>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</si>
  <si>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</si>
  <si>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</si>
  <si>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</si>
  <si>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</si>
  <si>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</si>
  <si>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</si>
  <si>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</si>
  <si>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</si>
  <si>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</si>
  <si>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</si>
  <si>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</si>
  <si>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</si>
  <si>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</si>
  <si>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</si>
  <si>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</si>
  <si>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</si>
  <si>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</si>
  <si>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</si>
  <si>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</si>
  <si>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</si>
  <si>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</si>
  <si>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</si>
  <si>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</si>
  <si>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</si>
  <si>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</si>
  <si>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</si>
  <si>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</si>
  <si>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</si>
  <si>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</si>
  <si>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</si>
  <si>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</si>
  <si>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</si>
  <si>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</si>
  <si>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</si>
  <si>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</si>
  <si>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</si>
  <si>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</si>
  <si>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</si>
  <si>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</si>
  <si>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</si>
  <si>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</si>
  <si>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</si>
  <si>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</si>
  <si>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</si>
  <si>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</si>
  <si>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</si>
  <si>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</si>
  <si>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</si>
  <si>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</si>
  <si>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</si>
  <si>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</si>
  <si>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</si>
  <si>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</si>
  <si>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</si>
  <si>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</si>
  <si>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</si>
  <si>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</si>
  <si>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</si>
  <si>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</si>
  <si>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</si>
  <si>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</si>
  <si>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</si>
  <si>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</si>
  <si>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</si>
  <si>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</si>
  <si>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</si>
  <si>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</si>
  <si>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</si>
  <si>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</si>
  <si>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</si>
  <si>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</si>
  <si>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</si>
  <si>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</si>
  <si>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</si>
  <si>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</si>
  <si>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</si>
  <si>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</si>
  <si>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</si>
  <si>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</si>
  <si>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</si>
  <si>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</si>
  <si>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</si>
  <si>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</si>
  <si>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</si>
  <si>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</si>
  <si>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</si>
  <si>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</si>
  <si>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</si>
  <si>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</si>
  <si>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</si>
  <si>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</si>
  <si>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</si>
  <si>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</si>
  <si>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</si>
  <si>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</si>
  <si>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</si>
  <si>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</si>
  <si>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</si>
  <si>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</si>
  <si>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</si>
  <si>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</si>
  <si>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</si>
  <si>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</si>
  <si>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</si>
  <si>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</si>
  <si>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</si>
  <si>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</si>
  <si>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</si>
  <si>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</si>
  <si>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</si>
  <si>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</si>
  <si>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</si>
  <si>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</si>
  <si>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</si>
  <si>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</si>
  <si>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</si>
  <si>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</si>
  <si>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</si>
  <si>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</si>
  <si>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</si>
  <si>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</si>
  <si>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</si>
  <si>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</si>
  <si>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</si>
  <si>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</si>
  <si>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</si>
  <si>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</si>
  <si>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</si>
  <si>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</si>
  <si>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</si>
  <si>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</si>
  <si>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</si>
  <si>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</si>
  <si>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</si>
  <si>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</si>
  <si>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</si>
  <si>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</si>
  <si>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</si>
  <si>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</si>
  <si>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</si>
  <si>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</si>
  <si>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</si>
  <si>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</si>
  <si>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</si>
  <si>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</si>
  <si>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</si>
  <si>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</si>
  <si>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</si>
  <si>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</si>
  <si>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</si>
  <si>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</si>
  <si>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</si>
  <si>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</si>
  <si>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</si>
  <si>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</si>
  <si>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</si>
  <si>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</si>
  <si>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</si>
  <si>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</si>
  <si>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</si>
  <si>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</si>
  <si>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</si>
  <si>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</si>
  <si>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</si>
  <si>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</si>
  <si>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</si>
  <si>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</si>
  <si>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</si>
  <si>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</si>
  <si>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</si>
  <si>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</si>
  <si>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</si>
  <si>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</si>
  <si>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</si>
  <si>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</si>
  <si>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</si>
  <si>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</si>
  <si>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</si>
  <si>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</si>
  <si>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</si>
  <si>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</si>
  <si>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</si>
  <si>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</si>
  <si>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</si>
  <si>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</si>
  <si>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</si>
  <si>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</si>
  <si>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</si>
  <si>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</si>
  <si>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</si>
  <si>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</si>
  <si>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</si>
  <si>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</si>
  <si>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</si>
  <si>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</si>
  <si>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</si>
  <si>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</si>
  <si>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</si>
  <si>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</si>
  <si>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</si>
  <si>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</si>
  <si>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</si>
  <si>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</si>
  <si>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</si>
  <si>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</si>
  <si>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</si>
  <si>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</si>
  <si>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</si>
  <si>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</si>
  <si>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</si>
  <si>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</si>
  <si>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</si>
  <si>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</si>
  <si>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</si>
  <si>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</si>
  <si>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</si>
  <si>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</si>
  <si>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</si>
  <si>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</si>
  <si>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</si>
  <si>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</si>
  <si>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</si>
  <si>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</si>
  <si>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</si>
  <si>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</si>
  <si>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</si>
  <si>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</si>
  <si>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</si>
  <si>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</si>
  <si>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</si>
  <si>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</si>
  <si>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</si>
  <si>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</si>
  <si>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</si>
  <si>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</si>
  <si>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</si>
  <si>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</si>
  <si>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</si>
  <si>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</si>
  <si>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</si>
  <si>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</si>
  <si>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</si>
  <si>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</si>
  <si>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</si>
  <si>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</si>
  <si>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</si>
  <si>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</si>
  <si>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</si>
  <si>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</si>
  <si>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</si>
  <si>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</si>
  <si>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</si>
  <si>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</si>
  <si>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</si>
  <si>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</si>
  <si>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</si>
  <si>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</si>
  <si>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</si>
  <si>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</si>
  <si>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</si>
  <si>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</si>
  <si>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</si>
  <si>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</si>
  <si>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</si>
  <si>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</si>
  <si>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</si>
  <si>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</si>
  <si>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</si>
  <si>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</si>
  <si>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</si>
  <si>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</si>
  <si>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</si>
  <si>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</si>
  <si>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</si>
  <si>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</si>
  <si>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</si>
  <si>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</si>
  <si>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</si>
  <si>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</si>
  <si>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</si>
  <si>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</si>
  <si>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</si>
  <si>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</si>
  <si>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</si>
  <si>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</si>
  <si>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</si>
  <si>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</si>
  <si>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</si>
  <si>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</si>
  <si>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</si>
  <si>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</si>
  <si>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</si>
  <si>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</si>
  <si>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</si>
  <si>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</si>
  <si>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</si>
  <si>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</si>
  <si>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</si>
  <si>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</si>
  <si>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</si>
  <si>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</si>
  <si>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</si>
  <si>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</si>
  <si>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</si>
  <si>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</si>
  <si>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</si>
  <si>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</si>
  <si>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</si>
  <si>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</si>
  <si>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</si>
  <si>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</si>
  <si>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</si>
  <si>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</si>
  <si>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</si>
  <si>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</si>
  <si>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</si>
  <si>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</si>
  <si>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</si>
  <si>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</si>
  <si>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</si>
  <si>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</si>
  <si>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</si>
  <si>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</si>
  <si>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</si>
  <si>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</si>
  <si>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</si>
  <si>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</si>
  <si>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</si>
  <si>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</si>
  <si>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</si>
  <si>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</si>
  <si>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</si>
  <si>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</si>
  <si>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</si>
  <si>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</si>
  <si>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</si>
  <si>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</si>
  <si>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</si>
  <si>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</si>
  <si>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</si>
  <si>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</si>
  <si>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</si>
  <si>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</si>
  <si>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</si>
  <si>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</si>
  <si>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</si>
  <si>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</si>
  <si>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</si>
  <si>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</si>
  <si>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</si>
  <si>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</si>
  <si>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</si>
  <si>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</si>
  <si>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</si>
  <si>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</si>
  <si>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</si>
  <si>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</si>
  <si>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</si>
  <si>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</si>
  <si>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</si>
  <si>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</si>
  <si>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</si>
  <si>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</si>
  <si>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</si>
  <si>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</si>
  <si>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</si>
  <si>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</si>
  <si>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</si>
  <si>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</si>
  <si>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</si>
  <si>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</si>
  <si>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</si>
  <si>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</si>
  <si>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</si>
  <si>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</si>
  <si>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</si>
  <si>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</si>
  <si>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</si>
  <si>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</si>
  <si>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</si>
  <si>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</si>
  <si>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</si>
  <si>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</si>
  <si>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</si>
  <si>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</si>
  <si>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</si>
  <si>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</si>
  <si>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</si>
  <si>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</si>
  <si>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</si>
  <si>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</si>
  <si>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</si>
  <si>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</si>
  <si>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</si>
  <si>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</si>
  <si>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</si>
  <si>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</si>
  <si>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</si>
  <si>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</si>
  <si>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</si>
  <si>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</si>
  <si>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</si>
  <si>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</si>
  <si>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</si>
  <si>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</si>
  <si>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</si>
  <si>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</si>
  <si>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</si>
  <si>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</si>
  <si>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</si>
  <si>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</si>
  <si>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</si>
  <si>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</si>
  <si>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</si>
  <si>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</si>
  <si>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</si>
  <si>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</si>
  <si>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</si>
  <si>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</si>
  <si>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</si>
  <si>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</si>
  <si>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</si>
  <si>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</si>
  <si>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</si>
  <si>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</si>
  <si>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</si>
  <si>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</si>
  <si>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</si>
  <si>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</si>
  <si>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</si>
  <si>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</si>
  <si>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</si>
  <si>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</si>
  <si>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</si>
  <si>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</si>
  <si>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</si>
  <si>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</si>
  <si>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</si>
  <si>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</si>
  <si>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</si>
  <si>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</si>
  <si>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</si>
  <si>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</si>
  <si>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</si>
  <si>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</si>
  <si>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</si>
  <si>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</si>
  <si>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</si>
  <si>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</si>
  <si>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</si>
  <si>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</si>
  <si>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</si>
  <si>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</si>
  <si>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</si>
  <si>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</si>
  <si>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</si>
  <si>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</si>
  <si>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</si>
  <si>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</si>
  <si>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</si>
  <si>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</si>
  <si>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</si>
  <si>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</si>
  <si>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</si>
  <si>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</si>
  <si>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</si>
  <si>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</si>
  <si>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</si>
  <si>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</si>
  <si>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</si>
  <si>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</si>
  <si>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</si>
  <si>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</si>
  <si>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</si>
  <si>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</si>
  <si>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</si>
  <si>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</si>
  <si>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</si>
  <si>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</si>
  <si>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</si>
  <si>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</si>
  <si>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</si>
  <si>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</si>
  <si>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</si>
  <si>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</si>
  <si>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</si>
  <si>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</si>
  <si>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</si>
  <si>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</si>
  <si>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</si>
  <si>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</si>
  <si>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</si>
  <si>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</si>
  <si>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</si>
  <si>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</si>
  <si>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</si>
  <si>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</si>
  <si>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</si>
  <si>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</si>
  <si>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</si>
  <si>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</si>
  <si>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</si>
  <si>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</si>
  <si>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</si>
  <si>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</si>
  <si>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</si>
  <si>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</si>
  <si>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</si>
  <si>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</si>
  <si>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</si>
  <si>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</si>
  <si>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</si>
  <si>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</si>
  <si>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</si>
  <si>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</si>
  <si>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</si>
  <si>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</si>
  <si>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</si>
  <si>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</si>
  <si>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</si>
  <si>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</si>
  <si>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</si>
  <si>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</si>
  <si>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</si>
  <si>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</si>
  <si>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</si>
  <si>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</si>
  <si>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</si>
  <si>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</si>
  <si>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</si>
  <si>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</si>
  <si>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</si>
  <si>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</si>
  <si>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</si>
  <si>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</si>
  <si>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</si>
  <si>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</si>
  <si>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</si>
  <si>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</si>
  <si>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</si>
  <si>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</si>
  <si>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</si>
  <si>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</si>
  <si>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</si>
  <si>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</si>
  <si>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</si>
  <si>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</si>
  <si>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</si>
  <si>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</si>
  <si>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</si>
  <si>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</si>
  <si>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</si>
  <si>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</si>
  <si>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</si>
  <si>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</si>
  <si>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</si>
  <si>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</si>
  <si>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</si>
  <si>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</si>
  <si>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</si>
  <si>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</si>
  <si>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</si>
  <si>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</si>
  <si>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</si>
  <si>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</si>
  <si>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</si>
  <si>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</si>
  <si>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</si>
  <si>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</si>
  <si>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</si>
  <si>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</si>
  <si>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</si>
  <si>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</si>
  <si>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</si>
  <si>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</si>
  <si>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</si>
  <si>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</si>
  <si>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</si>
  <si>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</si>
  <si>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</si>
  <si>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</si>
  <si>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</si>
  <si>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</si>
  <si>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</si>
  <si>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</si>
  <si>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</si>
  <si>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</si>
  <si>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</si>
  <si>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</si>
  <si>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</si>
  <si>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</si>
  <si>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</si>
  <si>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</si>
  <si>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</si>
  <si>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</si>
  <si>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</si>
  <si>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</si>
  <si>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</si>
  <si>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</si>
  <si>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</si>
  <si>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</si>
  <si>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</si>
  <si>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</si>
  <si>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</si>
  <si>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</si>
  <si>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</si>
  <si>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</si>
  <si>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</si>
  <si>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</si>
  <si>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</si>
  <si>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</si>
  <si>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</si>
  <si>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</si>
  <si>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</si>
  <si>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</si>
  <si>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</si>
  <si>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</si>
  <si>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</si>
  <si>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</si>
  <si>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</si>
  <si>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</si>
  <si>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</si>
  <si>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</si>
  <si>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</si>
  <si>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</si>
  <si>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</si>
  <si>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</si>
  <si>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</si>
  <si>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</si>
  <si>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</si>
  <si>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</si>
  <si>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</si>
  <si>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</si>
  <si>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</si>
  <si>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</si>
  <si>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</si>
  <si>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</si>
  <si>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</si>
  <si>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</si>
  <si>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</si>
  <si>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</si>
  <si>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</si>
  <si>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</si>
  <si>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</si>
  <si>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</si>
  <si>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</si>
  <si>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</si>
  <si>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</si>
  <si>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</si>
  <si>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</si>
  <si>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</si>
  <si>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</si>
  <si>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</si>
  <si>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</si>
  <si>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</si>
  <si>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</si>
  <si>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</si>
  <si>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</si>
  <si>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</si>
  <si>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</si>
  <si>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</si>
  <si>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</si>
  <si>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</si>
  <si>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</si>
  <si>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</si>
  <si>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</si>
  <si>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</si>
  <si>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</si>
  <si>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</si>
  <si>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</si>
  <si>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</si>
  <si>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</si>
  <si>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</si>
  <si>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</si>
  <si>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</si>
  <si>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</si>
  <si>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</si>
  <si>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</si>
  <si>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</si>
  <si>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</si>
  <si>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</si>
  <si>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</si>
  <si>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</si>
  <si>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</si>
  <si>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</si>
  <si>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</si>
  <si>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</si>
  <si>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</si>
  <si>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</si>
  <si>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</si>
  <si>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</si>
  <si>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</si>
  <si>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</si>
  <si>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</si>
  <si>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</si>
  <si>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</si>
  <si>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</si>
  <si>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</si>
  <si>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</si>
  <si>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</si>
  <si>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</si>
  <si>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</si>
  <si>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</si>
  <si>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</si>
  <si>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</si>
  <si>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</si>
  <si>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</si>
  <si>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</si>
  <si>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</si>
  <si>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</si>
  <si>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</si>
  <si>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</si>
  <si>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</si>
  <si>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</si>
  <si>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</si>
  <si>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</si>
  <si>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</si>
  <si>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</si>
  <si>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</si>
  <si>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</si>
  <si>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</si>
  <si>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</si>
  <si>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</si>
  <si>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</si>
  <si>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</si>
  <si>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</si>
  <si>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</si>
  <si>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</si>
  <si>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</si>
  <si>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</si>
  <si>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</si>
  <si>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</si>
  <si>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</si>
  <si>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</si>
  <si>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</si>
  <si>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</si>
  <si>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</si>
  <si>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</si>
  <si>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</si>
  <si>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</si>
  <si>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</si>
  <si>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</si>
  <si>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</si>
  <si>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</si>
  <si>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</si>
  <si>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</si>
  <si>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</si>
  <si>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</si>
  <si>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</si>
  <si>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</si>
  <si>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</si>
  <si>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</si>
  <si>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</si>
  <si>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</si>
  <si>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</si>
  <si>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</si>
  <si>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</si>
  <si>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</si>
  <si>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</si>
  <si>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</si>
  <si>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</si>
  <si>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</si>
  <si>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</si>
  <si>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</si>
  <si>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</si>
  <si>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</si>
  <si>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</si>
  <si>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</si>
  <si>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</si>
  <si>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</si>
  <si>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</si>
  <si>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</si>
  <si>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</si>
  <si>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</si>
  <si>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</si>
  <si>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</si>
  <si>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</si>
  <si>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</si>
  <si>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</si>
  <si>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</si>
  <si>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</si>
  <si>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</si>
  <si>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</si>
  <si>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</si>
  <si>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</si>
  <si>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</si>
  <si>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</si>
  <si>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</si>
  <si>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</si>
  <si>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</si>
  <si>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</si>
  <si>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</si>
  <si>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</si>
  <si>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</si>
  <si>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</si>
  <si>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</si>
  <si>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</si>
  <si>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</si>
  <si>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</si>
  <si>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</si>
  <si>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</si>
  <si>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</si>
  <si>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</si>
  <si>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</si>
  <si>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</si>
  <si>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</si>
  <si>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</si>
  <si>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</si>
  <si>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</si>
  <si>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</si>
  <si>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</si>
  <si>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</si>
  <si>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</si>
  <si>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</si>
  <si>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</si>
  <si>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</si>
  <si>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</si>
  <si>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</si>
  <si>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</si>
  <si>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</si>
  <si>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</si>
  <si>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</si>
  <si>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</si>
  <si>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</si>
  <si>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</si>
  <si>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</si>
  <si>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</si>
  <si>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</si>
  <si>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</si>
  <si>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</si>
  <si>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</si>
  <si>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</si>
  <si>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</si>
  <si>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</si>
  <si>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</si>
  <si>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</si>
  <si>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</si>
  <si>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</si>
  <si>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</si>
  <si>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</si>
  <si>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</si>
  <si>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</si>
  <si>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</si>
  <si>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</si>
  <si>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</si>
  <si>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</si>
  <si>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</si>
  <si>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</si>
  <si>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</si>
  <si>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</si>
  <si>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</si>
  <si>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</si>
  <si>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</si>
  <si>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</si>
  <si>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</si>
  <si>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</si>
  <si>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</si>
  <si>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</si>
  <si>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</si>
  <si>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</si>
  <si>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</si>
  <si>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</si>
  <si>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</si>
  <si>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</si>
  <si>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</si>
  <si>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</si>
  <si>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</si>
  <si>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</si>
  <si>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</si>
  <si>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</si>
  <si>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</si>
  <si>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</si>
  <si>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</si>
  <si>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</si>
  <si>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</si>
  <si>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</si>
  <si>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</si>
  <si>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</si>
  <si>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</si>
  <si>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</si>
  <si>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</si>
  <si>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</si>
  <si>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</si>
  <si>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</si>
  <si>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</si>
  <si>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</si>
  <si>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</si>
  <si>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</si>
  <si>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</si>
  <si>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</si>
  <si>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</si>
  <si>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</si>
  <si>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</si>
  <si>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</si>
  <si>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</si>
  <si>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</si>
  <si>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</si>
  <si>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</si>
  <si>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</si>
  <si>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</si>
  <si>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</si>
  <si>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</si>
  <si>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</si>
  <si>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</si>
  <si>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</si>
  <si>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</si>
  <si>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</si>
  <si>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</si>
  <si>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</si>
  <si>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</si>
  <si>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</si>
  <si>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</si>
  <si>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</si>
  <si>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</si>
  <si>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</si>
  <si>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</si>
  <si>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</si>
  <si>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</si>
  <si>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</si>
  <si>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</si>
  <si>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</si>
  <si>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</si>
  <si>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</si>
  <si>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</si>
  <si>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</si>
  <si>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</si>
  <si>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</si>
  <si>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</si>
  <si>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</si>
  <si>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</si>
  <si>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</si>
  <si>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</si>
  <si>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</si>
  <si>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</si>
  <si>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</si>
  <si>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</si>
  <si>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</si>
  <si>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</si>
  <si>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</si>
  <si>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</si>
  <si>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</si>
  <si>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</si>
  <si>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</si>
  <si>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</si>
  <si>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</si>
  <si>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</si>
  <si>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</si>
  <si>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</si>
  <si>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</si>
  <si>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</si>
  <si>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</si>
  <si>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</si>
  <si>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</si>
  <si>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</si>
  <si>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</si>
  <si>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</si>
  <si>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</si>
  <si>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</si>
  <si>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</si>
  <si>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</si>
  <si>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</si>
  <si>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</si>
  <si>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</si>
  <si>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</si>
  <si>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</si>
  <si>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</si>
  <si>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</si>
  <si>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</si>
  <si>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</si>
  <si>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</si>
  <si>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</si>
  <si>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</si>
  <si>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</si>
  <si>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</si>
  <si>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</si>
  <si>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</si>
  <si>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</si>
  <si>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</si>
  <si>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</si>
  <si>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</si>
  <si>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</si>
  <si>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</si>
  <si>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</si>
  <si>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</si>
  <si>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</si>
  <si>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</si>
  <si>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</si>
  <si>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</si>
  <si>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</si>
  <si>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</si>
  <si>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</si>
  <si>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</si>
  <si>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</si>
  <si>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</si>
  <si>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</si>
  <si>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</si>
  <si>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</si>
  <si>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</si>
  <si>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</si>
  <si>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</si>
  <si>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</si>
  <si>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</si>
  <si>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</si>
  <si>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</si>
  <si>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</si>
  <si>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</si>
  <si>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</si>
  <si>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</si>
  <si>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</si>
  <si>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</si>
  <si>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</si>
  <si>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</si>
  <si>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</si>
  <si>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</si>
  <si>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</si>
  <si>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</si>
  <si>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</si>
  <si>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</si>
  <si>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</si>
  <si>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</si>
  <si>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</si>
  <si>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</si>
  <si>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</si>
  <si>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</si>
  <si>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</si>
  <si>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</si>
  <si>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</si>
  <si>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</si>
  <si>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</si>
  <si>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</si>
  <si>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</si>
  <si>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</si>
  <si>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</si>
  <si>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</si>
  <si>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</si>
  <si>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</si>
  <si>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</si>
  <si>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</si>
  <si>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</si>
  <si>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</si>
  <si>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</si>
  <si>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</si>
  <si>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</si>
  <si>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</si>
  <si>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</si>
  <si>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</si>
  <si>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</si>
  <si>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</si>
  <si>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</si>
  <si>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</si>
  <si>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</si>
  <si>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</si>
  <si>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</si>
  <si>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</si>
  <si>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</si>
  <si>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</si>
  <si>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</si>
  <si>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</si>
  <si>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</si>
  <si>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</si>
  <si>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</si>
  <si>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</si>
  <si>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</si>
  <si>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</si>
  <si>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</si>
  <si>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</si>
  <si>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</si>
  <si>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</si>
  <si>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</si>
  <si>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</si>
  <si>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</si>
  <si>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</si>
  <si>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</si>
  <si>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</si>
  <si>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</si>
  <si>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</si>
  <si>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</si>
  <si>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</si>
  <si>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</si>
  <si>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</si>
  <si>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</si>
  <si>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</si>
  <si>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</si>
  <si>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</si>
  <si>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</si>
  <si>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</si>
  <si>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</si>
  <si>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</si>
  <si>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</si>
  <si>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</si>
  <si>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</si>
  <si>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</si>
  <si>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</si>
  <si>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</si>
  <si>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</si>
  <si>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</si>
  <si>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</si>
  <si>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</si>
  <si>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</si>
  <si>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</si>
  <si>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</si>
  <si>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</si>
  <si>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</si>
  <si>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</si>
  <si>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</si>
  <si>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</si>
  <si>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</si>
  <si>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</si>
  <si>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</si>
  <si>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</si>
  <si>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</si>
  <si>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</si>
  <si>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</si>
  <si>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</si>
  <si>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</si>
  <si>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</si>
  <si>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</si>
  <si>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</si>
  <si>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</si>
  <si>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</si>
  <si>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</si>
  <si>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</si>
  <si>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</si>
  <si>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</si>
  <si>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</si>
  <si>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</si>
  <si>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</si>
  <si>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</si>
  <si>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</si>
  <si>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</si>
  <si>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</si>
  <si>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</si>
  <si>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</si>
  <si>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</si>
  <si>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</si>
  <si>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</si>
  <si>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</si>
  <si>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</si>
  <si>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</si>
  <si>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</si>
  <si>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</si>
  <si>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</si>
  <si>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</si>
  <si>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</si>
  <si>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</si>
  <si>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</si>
  <si>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</si>
  <si>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</si>
  <si>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</si>
  <si>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</si>
  <si>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</si>
  <si>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</si>
  <si>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</si>
  <si>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</si>
  <si>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</si>
  <si>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</si>
  <si>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</si>
  <si>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</si>
  <si>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</si>
  <si>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</si>
  <si>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</si>
  <si>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</si>
  <si>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</si>
  <si>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</si>
  <si>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</si>
  <si>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</si>
  <si>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</si>
  <si>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</si>
  <si>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</si>
  <si>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</si>
  <si>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</si>
  <si>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</si>
  <si>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</si>
  <si>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</si>
  <si>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</si>
  <si>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</si>
  <si>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</si>
  <si>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</si>
  <si>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</si>
  <si>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</si>
  <si>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</si>
  <si>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</si>
  <si>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</si>
  <si>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</si>
  <si>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</si>
  <si>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</si>
  <si>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</si>
  <si>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</si>
  <si>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</si>
  <si>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</si>
  <si>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</si>
  <si>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</si>
  <si>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</si>
  <si>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</si>
  <si>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</si>
  <si>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</si>
  <si>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</si>
  <si>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</si>
  <si>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</si>
  <si>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</si>
  <si>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</si>
  <si>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</si>
  <si>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</si>
  <si>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</si>
  <si>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</si>
  <si>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</si>
  <si>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</si>
  <si>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</si>
  <si>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</si>
  <si>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</si>
  <si>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</si>
  <si>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</si>
  <si>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</si>
  <si>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</si>
  <si>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</si>
  <si>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</si>
  <si>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</si>
  <si>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</si>
  <si>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</si>
  <si>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</si>
  <si>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</si>
  <si>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</si>
  <si>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</si>
  <si>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</si>
  <si>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</si>
  <si>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</si>
  <si>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</si>
  <si>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</si>
  <si>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</si>
  <si>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</si>
  <si>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</si>
  <si>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</si>
  <si>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</si>
  <si>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</si>
  <si>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</si>
  <si>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</si>
  <si>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</si>
  <si>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</si>
  <si>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</si>
  <si>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</si>
  <si>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</si>
  <si>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</si>
  <si>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</si>
  <si>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</si>
  <si>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</si>
  <si>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</si>
  <si>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</si>
  <si>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</si>
  <si>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</si>
  <si>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</si>
  <si>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</si>
  <si>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</si>
  <si>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</si>
  <si>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</si>
  <si>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</si>
  <si>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</si>
  <si>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</si>
  <si>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</si>
  <si>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</si>
  <si>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</si>
  <si>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</si>
  <si>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</si>
  <si>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</si>
  <si>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</si>
  <si>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</si>
  <si>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</si>
  <si>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</si>
  <si>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</si>
  <si>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</si>
  <si>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</si>
  <si>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</si>
  <si>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</si>
  <si>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</si>
  <si>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</si>
  <si>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</si>
  <si>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</si>
  <si>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</si>
  <si>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</si>
  <si>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</si>
  <si>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</si>
  <si>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</si>
  <si>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</si>
  <si>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</si>
  <si>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</si>
  <si>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</si>
  <si>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</si>
  <si>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</si>
  <si>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</si>
  <si>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</si>
  <si>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</si>
  <si>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</si>
  <si>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</si>
  <si>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</si>
  <si>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</si>
  <si>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</si>
  <si>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</si>
  <si>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</si>
  <si>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</si>
  <si>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</si>
  <si>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</si>
  <si>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</si>
  <si>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</si>
  <si>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</si>
  <si>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</si>
  <si>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</si>
  <si>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</si>
  <si>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</si>
  <si>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</si>
  <si>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</si>
  <si>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</si>
  <si>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</si>
  <si>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</si>
  <si>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</si>
  <si>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</si>
  <si>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</si>
  <si>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</si>
  <si>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</si>
  <si>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</si>
  <si>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</si>
  <si>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</si>
  <si>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</si>
  <si>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</si>
  <si>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</si>
  <si>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</si>
  <si>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</si>
  <si>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</si>
  <si>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</si>
  <si>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</si>
  <si>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</si>
  <si>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</si>
  <si>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</si>
  <si>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</si>
  <si>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</si>
  <si>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</si>
  <si>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</si>
  <si>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</si>
  <si>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</si>
  <si>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</si>
  <si>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</si>
  <si>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</si>
  <si>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</si>
  <si>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</si>
  <si>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</si>
  <si>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</si>
  <si>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</si>
  <si>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</si>
  <si>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</si>
  <si>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</si>
  <si>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</si>
  <si>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</si>
  <si>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</si>
  <si>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</si>
  <si>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</si>
  <si>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</si>
  <si>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</si>
  <si>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</si>
  <si>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</si>
  <si>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</si>
  <si>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</si>
  <si>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</si>
  <si>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</si>
  <si>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</si>
  <si>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</si>
  <si>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</si>
  <si>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</si>
  <si>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</si>
  <si>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</si>
  <si>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</si>
  <si>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</si>
  <si>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</si>
  <si>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</si>
  <si>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</si>
  <si>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</si>
  <si>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</si>
  <si>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</si>
  <si>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</si>
  <si>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</si>
  <si>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</si>
  <si>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</si>
  <si>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</si>
  <si>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</si>
  <si>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</si>
  <si>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</si>
  <si>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</si>
  <si>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</si>
  <si>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</si>
  <si>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</si>
  <si>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</si>
  <si>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</si>
  <si>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</si>
  <si>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</si>
  <si>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</si>
  <si>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</si>
  <si>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</si>
  <si>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</si>
  <si>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</si>
  <si>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</si>
  <si>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</si>
  <si>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</si>
  <si>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</si>
  <si>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</si>
  <si>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</si>
  <si>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</si>
  <si>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</si>
  <si>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</si>
  <si>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</si>
  <si>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</si>
  <si>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</si>
  <si>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</si>
  <si>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</si>
  <si>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</si>
  <si>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</si>
  <si>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</si>
  <si>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</si>
  <si>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</si>
  <si>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</si>
  <si>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</si>
  <si>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</si>
  <si>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</si>
  <si>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</si>
  <si>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</si>
  <si>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</si>
  <si>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</si>
  <si>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</si>
  <si>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</si>
  <si>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</si>
  <si>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</si>
  <si>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</si>
  <si>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</si>
  <si>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</si>
  <si>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</si>
  <si>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</si>
  <si>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</si>
  <si>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</si>
  <si>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</si>
  <si>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</si>
  <si>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</si>
  <si>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</si>
  <si>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</si>
  <si>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</si>
  <si>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</si>
  <si>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</si>
  <si>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</si>
  <si>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</si>
  <si>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</si>
  <si>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</si>
  <si>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</si>
  <si>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</si>
  <si>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</si>
  <si>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</si>
  <si>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</si>
  <si>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</si>
  <si>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</si>
  <si>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</si>
  <si>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</si>
  <si>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</si>
  <si>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</si>
  <si>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</si>
  <si>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</si>
  <si>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</si>
  <si>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</si>
  <si>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</si>
  <si>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</si>
  <si>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</si>
  <si>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</si>
  <si>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</si>
  <si>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</si>
  <si>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</si>
  <si>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</si>
  <si>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</si>
  <si>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</si>
  <si>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</si>
  <si>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</si>
  <si>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</si>
  <si>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</si>
  <si>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</si>
  <si>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</si>
  <si>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</si>
  <si>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</si>
  <si>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</si>
  <si>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</si>
  <si>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</si>
  <si>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</si>
  <si>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</si>
  <si>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</si>
  <si>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</si>
  <si>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</si>
  <si>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</si>
  <si>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</si>
  <si>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</si>
  <si>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</si>
  <si>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</si>
  <si>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</si>
  <si>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</si>
  <si>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</si>
  <si>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</si>
  <si>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</si>
  <si>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</si>
  <si>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</si>
  <si>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</si>
  <si>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</si>
  <si>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</si>
  <si>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</si>
  <si>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</si>
  <si>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</si>
  <si>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</si>
  <si>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</si>
  <si>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</si>
  <si>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</si>
  <si>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</si>
  <si>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</si>
  <si>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</si>
  <si>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</si>
  <si>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</si>
  <si>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</si>
  <si>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</si>
  <si>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</si>
  <si>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</si>
  <si>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</si>
  <si>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</si>
  <si>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</si>
  <si>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</si>
  <si>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</si>
  <si>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</si>
  <si>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</si>
  <si>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</si>
  <si>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</si>
  <si>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</si>
  <si>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</si>
  <si>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</si>
  <si>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</si>
  <si>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</si>
  <si>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</si>
  <si>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</si>
  <si>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</si>
  <si>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</si>
  <si>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</si>
  <si>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</si>
  <si>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</si>
  <si>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</si>
  <si>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</si>
  <si>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</si>
  <si>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</si>
  <si>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</si>
  <si>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</si>
  <si>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</si>
  <si>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</si>
  <si>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</si>
  <si>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</si>
  <si>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</si>
  <si>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</si>
  <si>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</si>
  <si>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</si>
  <si>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</si>
  <si>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</si>
  <si>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</si>
  <si>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</si>
  <si>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</si>
  <si>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</si>
  <si>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</si>
  <si>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</si>
  <si>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</si>
  <si>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</si>
  <si>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</si>
  <si>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</si>
  <si>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</si>
  <si>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</si>
  <si>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</si>
  <si>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</si>
  <si>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</si>
  <si>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</si>
  <si>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</si>
  <si>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</si>
  <si>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</si>
  <si>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</si>
  <si>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</si>
  <si>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</si>
  <si>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</si>
  <si>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</si>
  <si>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</si>
  <si>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</si>
  <si>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</si>
  <si>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</si>
  <si>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</si>
  <si>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</si>
  <si>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</si>
  <si>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</si>
  <si>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</si>
  <si>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</si>
  <si>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</si>
  <si>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</si>
  <si>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</si>
  <si>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</si>
  <si>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</si>
  <si>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</si>
  <si>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</si>
  <si>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</si>
  <si>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</si>
  <si>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</si>
  <si>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</si>
  <si>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</si>
  <si>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</si>
  <si>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</si>
  <si>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</si>
  <si>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</si>
  <si>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</si>
  <si>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</si>
  <si>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</si>
  <si>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</si>
  <si>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</si>
  <si>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</si>
  <si>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</si>
  <si>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</si>
  <si>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</si>
  <si>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</si>
  <si>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</si>
  <si>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</si>
  <si>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</si>
  <si>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</si>
  <si>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</si>
  <si>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</si>
  <si>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</si>
  <si>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</si>
  <si>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</si>
  <si>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</si>
  <si>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</si>
  <si>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</si>
  <si>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</si>
  <si>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</si>
  <si>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</si>
  <si>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</si>
  <si>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</si>
  <si>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</si>
  <si>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</si>
  <si>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</si>
  <si>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</si>
  <si>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</si>
  <si>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</si>
  <si>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</si>
  <si>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</si>
  <si>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</si>
  <si>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</si>
  <si>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</si>
  <si>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</si>
  <si>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</si>
  <si>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</si>
  <si>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</si>
  <si>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</si>
  <si>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</si>
  <si>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</si>
  <si>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</si>
  <si>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</si>
  <si>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</si>
  <si>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</si>
  <si>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</si>
  <si>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</si>
  <si>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</si>
  <si>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</si>
  <si>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</si>
  <si>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</si>
  <si>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</si>
  <si>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</si>
  <si>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</si>
  <si>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</si>
  <si>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</si>
  <si>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</si>
  <si>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</si>
  <si>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</si>
  <si>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</si>
  <si>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</si>
  <si>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</si>
  <si>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</si>
  <si>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</si>
  <si>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</si>
  <si>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</si>
  <si>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</si>
  <si>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</si>
  <si>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</si>
  <si>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</si>
  <si>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</si>
  <si>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</si>
  <si>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</si>
  <si>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</si>
  <si>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</si>
  <si>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</si>
  <si>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</si>
  <si>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</si>
  <si>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</si>
  <si>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</si>
  <si>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</si>
  <si>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</si>
  <si>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</si>
  <si>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</si>
  <si>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</si>
  <si>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</si>
  <si>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</si>
  <si>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</si>
  <si>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</si>
  <si>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</si>
  <si>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</si>
  <si>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</si>
  <si>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</si>
  <si>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</si>
  <si>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</si>
  <si>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</si>
  <si>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</si>
  <si>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</si>
  <si>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</si>
  <si>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</si>
  <si>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</si>
  <si>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</si>
  <si>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</si>
  <si>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</si>
  <si>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</si>
  <si>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</si>
  <si>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</si>
  <si>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</si>
  <si>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</si>
  <si>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</si>
  <si>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</si>
  <si>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</si>
  <si>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</si>
  <si>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</si>
  <si>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</si>
  <si>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</si>
  <si>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</si>
  <si>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</si>
  <si>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</si>
  <si>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</si>
  <si>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</si>
  <si>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</si>
  <si>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</si>
  <si>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</si>
  <si>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</si>
  <si>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</si>
  <si>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</si>
  <si>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</si>
  <si>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</si>
  <si>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</si>
  <si>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</si>
  <si>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</si>
  <si>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</si>
  <si>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</si>
  <si>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</si>
  <si>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</si>
  <si>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</si>
  <si>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</si>
  <si>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</si>
  <si>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</si>
  <si>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</si>
  <si>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</si>
  <si>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</si>
  <si>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</si>
  <si>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</si>
  <si>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</si>
  <si>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</si>
  <si>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</si>
  <si>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</si>
  <si>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</si>
  <si>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</si>
  <si>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</si>
  <si>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</si>
  <si>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</si>
  <si>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</si>
  <si>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</si>
  <si>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</si>
  <si>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</si>
  <si>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</si>
  <si>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</si>
  <si>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</si>
  <si>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</si>
  <si>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</si>
  <si>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</si>
  <si>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</si>
  <si>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</si>
  <si>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</si>
  <si>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</si>
  <si>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</si>
  <si>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</si>
  <si>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</si>
  <si>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</si>
  <si>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</si>
  <si>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</si>
  <si>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</si>
  <si>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</si>
  <si>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</si>
  <si>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</si>
  <si>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</si>
  <si>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</si>
  <si>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</si>
  <si>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</si>
  <si>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</si>
  <si>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</si>
  <si>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</si>
  <si>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</si>
  <si>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</si>
  <si>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</si>
  <si>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</si>
  <si>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</si>
  <si>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</si>
  <si>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</si>
  <si>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</si>
  <si>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</si>
  <si>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</si>
  <si>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</si>
  <si>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</si>
  <si>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</si>
  <si>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</si>
  <si>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</si>
  <si>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</si>
  <si>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</si>
  <si>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</si>
  <si>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</si>
  <si>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</si>
  <si>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</si>
  <si>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</si>
  <si>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</si>
  <si>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</si>
  <si>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</si>
  <si>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</si>
  <si>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</si>
  <si>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</si>
  <si>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</si>
  <si>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</si>
  <si>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</si>
  <si>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</si>
  <si>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</si>
  <si>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</si>
  <si>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</si>
  <si>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</si>
  <si>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</si>
  <si>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</si>
  <si>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</si>
  <si>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</si>
  <si>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</si>
  <si>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</si>
  <si>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</si>
  <si>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</si>
  <si>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</si>
  <si>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</si>
  <si>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</si>
  <si>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</si>
  <si>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</si>
  <si>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</si>
  <si>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</si>
  <si>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</si>
  <si>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</si>
  <si>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</si>
  <si>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</si>
  <si>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</si>
  <si>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</si>
  <si>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</si>
  <si>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</si>
  <si>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</si>
  <si>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</si>
  <si>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</si>
  <si>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</si>
  <si>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</si>
  <si>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</si>
  <si>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</si>
  <si>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</si>
  <si>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</si>
  <si>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</si>
  <si>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</si>
  <si>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</si>
  <si>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</si>
  <si>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</si>
  <si>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</si>
  <si>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</si>
  <si>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</si>
  <si>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</si>
  <si>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</si>
  <si>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</si>
  <si>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</si>
  <si>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</si>
  <si>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</si>
  <si>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</si>
  <si>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</si>
  <si>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</si>
  <si>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</si>
  <si>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</si>
  <si>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</si>
  <si>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</si>
  <si>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</si>
  <si>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</si>
  <si>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</si>
  <si>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</si>
  <si>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</si>
  <si>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</si>
  <si>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</si>
  <si>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</si>
  <si>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</si>
  <si>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</si>
  <si>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</si>
  <si>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</si>
  <si>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</si>
  <si>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</si>
  <si>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</si>
  <si>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</si>
  <si>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</si>
  <si>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</si>
  <si>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</si>
  <si>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</si>
  <si>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</si>
  <si>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</si>
  <si>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</si>
  <si>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</si>
  <si>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</si>
  <si>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</si>
  <si>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</si>
  <si>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</si>
  <si>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</si>
  <si>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</si>
  <si>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</si>
  <si>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</si>
  <si>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</si>
  <si>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</si>
  <si>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</si>
  <si>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</si>
  <si>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</si>
  <si>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</si>
  <si>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</si>
  <si>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</si>
  <si>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</si>
  <si>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</si>
  <si>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</si>
  <si>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</si>
  <si>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</si>
  <si>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</si>
  <si>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</si>
  <si>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</si>
  <si>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</si>
  <si>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</si>
  <si>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</si>
  <si>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</si>
  <si>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</si>
  <si>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</si>
  <si>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</si>
  <si>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</si>
  <si>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</si>
  <si>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</si>
  <si>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</si>
  <si>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</si>
  <si>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</si>
  <si>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</si>
  <si>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</si>
  <si>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</si>
  <si>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</si>
  <si>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</si>
  <si>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</si>
  <si>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</si>
  <si>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</si>
  <si>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</si>
  <si>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</si>
  <si>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</si>
  <si>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</si>
  <si>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</si>
  <si>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</si>
  <si>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</si>
  <si>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</si>
  <si>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</si>
  <si>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</si>
  <si>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</si>
  <si>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</si>
  <si>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</si>
  <si>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</si>
  <si>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</si>
  <si>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</si>
  <si>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</si>
  <si>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</si>
  <si>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</si>
  <si>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</si>
  <si>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</si>
  <si>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</si>
  <si>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</si>
  <si>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</si>
  <si>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</si>
  <si>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</si>
  <si>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</si>
  <si>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</si>
  <si>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</si>
  <si>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</si>
  <si>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</si>
  <si>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</si>
  <si>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</si>
  <si>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</si>
  <si>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</si>
  <si>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</si>
  <si>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</si>
  <si>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</si>
  <si>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</si>
  <si>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</si>
  <si>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</si>
  <si>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</si>
  <si>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</si>
  <si>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</si>
  <si>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</si>
  <si>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</si>
  <si>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</si>
  <si>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</si>
  <si>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</si>
  <si>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</si>
  <si>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</si>
  <si>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</si>
  <si>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</si>
  <si>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</si>
  <si>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</si>
  <si>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</si>
  <si>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</si>
  <si>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</si>
  <si>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</si>
  <si>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</si>
  <si>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</si>
  <si>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</si>
  <si>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</si>
  <si>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</si>
  <si>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</si>
  <si>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</si>
  <si>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</si>
  <si>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</si>
  <si>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</si>
  <si>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</si>
  <si>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</si>
  <si>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</si>
  <si>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</si>
  <si>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</si>
  <si>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</si>
  <si>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</si>
  <si>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</si>
  <si>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</si>
  <si>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</si>
  <si>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</si>
  <si>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</si>
  <si>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</si>
  <si>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</si>
  <si>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</si>
  <si>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</si>
  <si>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</si>
  <si>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</si>
  <si>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</si>
  <si>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</si>
  <si>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</si>
  <si>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</si>
  <si>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</si>
  <si>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</si>
  <si>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</si>
  <si>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</si>
  <si>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</si>
  <si>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</si>
  <si>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</si>
  <si>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</si>
  <si>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</si>
  <si>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</si>
  <si>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</si>
  <si>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</si>
  <si>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</si>
  <si>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</si>
  <si>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</si>
  <si>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</si>
  <si>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</si>
  <si>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</si>
  <si>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</si>
  <si>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</si>
  <si>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</si>
  <si>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</si>
  <si>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</si>
  <si>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</si>
  <si>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</si>
  <si>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</si>
  <si>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</si>
  <si>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</si>
  <si>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</si>
  <si>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</si>
  <si>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</si>
  <si>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</si>
  <si>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</si>
  <si>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</si>
  <si>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</si>
  <si>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</si>
  <si>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</si>
  <si>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</si>
  <si>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</si>
  <si>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</si>
  <si>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</si>
  <si>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</si>
  <si>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</si>
  <si>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</si>
  <si>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</si>
  <si>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</si>
  <si>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</si>
  <si>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</si>
  <si>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</si>
  <si>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</si>
  <si>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</si>
  <si>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</si>
  <si>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</si>
  <si>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</si>
  <si>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</si>
  <si>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</si>
  <si>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</si>
  <si>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</si>
  <si>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</si>
  <si>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</si>
  <si>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</si>
  <si>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</si>
  <si>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</si>
  <si>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</si>
  <si>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</si>
  <si>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</si>
  <si>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</si>
  <si>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</si>
  <si>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</si>
  <si>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</si>
  <si>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</si>
  <si>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</si>
  <si>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</si>
  <si>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</si>
  <si>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</si>
  <si>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</si>
  <si>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</si>
  <si>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</si>
  <si>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</si>
  <si>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</si>
  <si>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</si>
  <si>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</si>
  <si>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</si>
  <si>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</si>
  <si>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</si>
  <si>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</si>
  <si>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</si>
  <si>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</si>
  <si>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</si>
  <si>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</si>
  <si>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</si>
  <si>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</si>
  <si>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</si>
  <si>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</si>
  <si>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</si>
  <si>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</si>
  <si>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</si>
  <si>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</si>
  <si>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</si>
  <si>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</si>
  <si>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</si>
  <si>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</si>
  <si>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</si>
  <si>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</si>
  <si>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</si>
  <si>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</si>
  <si>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</si>
  <si>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</si>
  <si>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</si>
  <si>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</si>
  <si>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</si>
  <si>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</si>
  <si>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</si>
  <si>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</si>
  <si>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</si>
  <si>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</si>
  <si>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</si>
  <si>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</si>
  <si>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</si>
  <si>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</si>
  <si>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</si>
  <si>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</si>
  <si>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</si>
  <si>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</si>
  <si>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</si>
  <si>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</si>
  <si>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</si>
  <si>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</si>
  <si>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</si>
  <si>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</si>
  <si>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</si>
  <si>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</si>
  <si>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</si>
  <si>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</si>
  <si>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</si>
  <si>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</si>
  <si>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</si>
  <si>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</si>
  <si>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</si>
  <si>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</si>
  <si>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</si>
  <si>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</si>
  <si>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</si>
  <si>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</si>
  <si>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</si>
  <si>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</si>
  <si>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</si>
  <si>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</si>
  <si>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</si>
  <si>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</si>
  <si>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</si>
  <si>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</si>
  <si>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</si>
  <si>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</si>
  <si>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</si>
  <si>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</si>
  <si>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</si>
  <si>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</si>
  <si>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</si>
  <si>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</si>
  <si>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</si>
  <si>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</si>
  <si>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</si>
  <si>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</si>
  <si>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</si>
  <si>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</si>
  <si>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</si>
  <si>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</si>
  <si>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</si>
  <si>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</si>
  <si>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</si>
  <si>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</si>
  <si>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</si>
  <si>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</si>
  <si>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</si>
  <si>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</si>
  <si>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</si>
  <si>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</si>
  <si>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</si>
  <si>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</si>
  <si>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</si>
  <si>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</si>
  <si>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</si>
  <si>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</si>
  <si>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</si>
  <si>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</si>
  <si>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</si>
  <si>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</si>
  <si>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</si>
  <si>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</si>
  <si>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</si>
  <si>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</si>
  <si>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</si>
  <si>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</si>
  <si>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</si>
  <si>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</si>
  <si>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</si>
  <si>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</si>
  <si>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</si>
  <si>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</si>
  <si>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</si>
  <si>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</si>
  <si>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</si>
  <si>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</si>
  <si>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</si>
  <si>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</si>
  <si>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</si>
  <si>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</si>
  <si>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</si>
  <si>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</si>
  <si>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</si>
  <si>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</si>
  <si>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</si>
  <si>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</si>
  <si>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</si>
  <si>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</si>
  <si>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</si>
  <si>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</si>
  <si>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</si>
  <si>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</si>
  <si>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</si>
  <si>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</si>
  <si>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</si>
  <si>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</si>
  <si>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</si>
  <si>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</si>
  <si>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</si>
  <si>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</si>
  <si>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</si>
  <si>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</si>
  <si>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</si>
  <si>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</si>
  <si>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</si>
  <si>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</si>
  <si>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</si>
  <si>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</si>
  <si>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</si>
  <si>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</si>
  <si>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</si>
  <si>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</si>
  <si>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</si>
  <si>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</si>
  <si>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</si>
  <si>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</si>
  <si>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</si>
  <si>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</si>
  <si>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</si>
  <si>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</si>
  <si>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</si>
  <si>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</si>
  <si>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</si>
  <si>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</si>
  <si>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</si>
  <si>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</si>
  <si>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</si>
  <si>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</si>
  <si>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</si>
  <si>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</si>
  <si>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</si>
  <si>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</si>
  <si>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</si>
  <si>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</si>
  <si>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</si>
  <si>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</si>
  <si>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</si>
  <si>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</si>
  <si>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</si>
  <si>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</si>
  <si>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</si>
  <si>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</si>
  <si>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</si>
  <si>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</si>
  <si>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</si>
  <si>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</si>
  <si>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</si>
  <si>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</si>
  <si>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</si>
  <si>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</si>
  <si>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</si>
  <si>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</si>
  <si>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</si>
  <si>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</si>
  <si>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</si>
  <si>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</si>
  <si>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</si>
  <si>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</si>
  <si>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</si>
  <si>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</si>
  <si>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</si>
  <si>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</si>
  <si>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</si>
  <si>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</si>
  <si>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</si>
  <si>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</si>
  <si>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</si>
  <si>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</si>
  <si>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</si>
  <si>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</si>
  <si>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</si>
  <si>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</si>
  <si>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</si>
  <si>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</si>
  <si>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</si>
  <si>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</si>
  <si>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</si>
  <si>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</si>
  <si>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</si>
  <si>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</si>
  <si>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</si>
  <si>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</si>
  <si>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</si>
  <si>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</si>
  <si>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</si>
  <si>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</si>
  <si>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</si>
  <si>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</si>
  <si>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</si>
  <si>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</si>
  <si>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</si>
  <si>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</si>
  <si>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</si>
  <si>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</si>
  <si>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</si>
  <si>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</si>
  <si>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</si>
  <si>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</si>
  <si>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</si>
  <si>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</si>
  <si>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</si>
  <si>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</si>
  <si>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</si>
  <si>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</si>
  <si>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</si>
  <si>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</si>
  <si>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</si>
  <si>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</si>
  <si>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</si>
  <si>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</si>
  <si>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</si>
  <si>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</si>
  <si>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</si>
  <si>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</si>
  <si>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</si>
  <si>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</si>
  <si>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</si>
  <si>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</si>
  <si>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</si>
  <si>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</si>
  <si>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</si>
  <si>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</si>
  <si>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</si>
  <si>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</si>
  <si>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</si>
  <si>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</si>
  <si>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</si>
  <si>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</si>
  <si>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</si>
  <si>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</si>
  <si>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</si>
  <si>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</si>
  <si>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</si>
  <si>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</si>
  <si>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</si>
  <si>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</si>
  <si>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</si>
  <si>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</si>
  <si>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</si>
  <si>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</si>
  <si>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</si>
  <si>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</si>
  <si>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</si>
  <si>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</si>
  <si>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</si>
  <si>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</si>
  <si>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</si>
  <si>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</si>
  <si>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</si>
  <si>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</si>
  <si>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</si>
  <si>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</si>
  <si>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</si>
  <si>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</si>
  <si>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</si>
  <si>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</si>
  <si>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</si>
  <si>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</si>
  <si>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</si>
  <si>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</si>
  <si>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</si>
  <si>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</si>
  <si>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</si>
  <si>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</si>
  <si>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</si>
  <si>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</si>
  <si>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</si>
  <si>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</si>
  <si>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</si>
  <si>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</si>
  <si>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</si>
  <si>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</si>
  <si>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</si>
  <si>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</si>
  <si>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</si>
  <si>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</si>
  <si>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</si>
  <si>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</si>
  <si>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</si>
  <si>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</si>
  <si>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</si>
  <si>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</si>
  <si>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</si>
  <si>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</si>
  <si>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</si>
  <si>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</si>
  <si>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</si>
  <si>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</si>
  <si>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</si>
  <si>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</si>
  <si>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</si>
  <si>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</si>
  <si>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</si>
  <si>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</si>
  <si>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</si>
  <si>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</si>
  <si>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</si>
  <si>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</si>
  <si>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</si>
  <si>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</si>
  <si>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</si>
  <si>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</si>
  <si>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</si>
  <si>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</si>
  <si>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</si>
  <si>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</si>
  <si>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</si>
  <si>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</si>
  <si>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</si>
  <si>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</si>
  <si>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</si>
  <si>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</si>
  <si>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</si>
  <si>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</si>
  <si>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</si>
  <si>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</si>
  <si>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</si>
  <si>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</si>
  <si>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</si>
  <si>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</si>
  <si>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</si>
  <si>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</si>
  <si>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</si>
  <si>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</si>
  <si>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</si>
  <si>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</si>
  <si>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</si>
  <si>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</si>
  <si>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</si>
  <si>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</si>
  <si>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</si>
  <si>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</si>
  <si>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</si>
  <si>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</si>
  <si>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</si>
  <si>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</si>
  <si>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</si>
  <si>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</si>
  <si>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</si>
  <si>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</si>
  <si>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</si>
  <si>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</si>
  <si>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</si>
  <si>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</si>
  <si>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</si>
  <si>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</si>
  <si>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</si>
  <si>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</si>
  <si>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</si>
  <si>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</si>
  <si>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</si>
  <si>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</si>
  <si>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</si>
  <si>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</si>
  <si>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</si>
  <si>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</si>
  <si>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</si>
  <si>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</si>
  <si>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</si>
  <si>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</si>
  <si>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</si>
  <si>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</si>
  <si>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</si>
  <si>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</si>
  <si>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</si>
  <si>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</si>
  <si>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</si>
  <si>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</si>
  <si>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</si>
  <si>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</si>
  <si>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</si>
  <si>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</si>
  <si>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</si>
  <si>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</si>
  <si>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</si>
  <si>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</si>
  <si>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</si>
  <si>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</si>
  <si>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</si>
  <si>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</si>
  <si>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</si>
  <si>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</si>
  <si>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</si>
  <si>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</si>
  <si>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</si>
  <si>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</si>
  <si>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</si>
  <si>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</si>
  <si>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</si>
  <si>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</si>
  <si>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</si>
  <si>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</si>
  <si>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</si>
  <si>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</si>
  <si>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</si>
  <si>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</si>
  <si>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</si>
  <si>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</si>
  <si>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</si>
  <si>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</si>
  <si>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</si>
  <si>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</si>
  <si>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</si>
  <si>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</si>
  <si>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</si>
  <si>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</si>
  <si>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</si>
  <si>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</si>
  <si>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</si>
  <si>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</si>
  <si>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</si>
  <si>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</si>
  <si>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</si>
  <si>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</si>
  <si>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</si>
  <si>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</si>
  <si>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</si>
  <si>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</si>
  <si>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</si>
  <si>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</si>
  <si>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</si>
  <si>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</si>
  <si>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</si>
  <si>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</si>
  <si>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</si>
  <si>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</si>
  <si>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</si>
  <si>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</si>
  <si>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</si>
  <si>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</si>
  <si>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</si>
  <si>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</si>
  <si>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</si>
  <si>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</si>
  <si>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</si>
  <si>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</si>
  <si>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</si>
  <si>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</si>
  <si>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</si>
  <si>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</si>
  <si>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</si>
  <si>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</si>
  <si>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</si>
  <si>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</si>
  <si>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</si>
  <si>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</si>
  <si>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</si>
  <si>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</si>
  <si>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</si>
  <si>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</si>
  <si>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</si>
  <si>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</si>
  <si>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</si>
  <si>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</si>
  <si>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</si>
  <si>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</si>
  <si>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</si>
  <si>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</si>
  <si>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</si>
  <si>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</si>
  <si>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</si>
  <si>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</si>
  <si>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</si>
  <si>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</si>
  <si>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</si>
  <si>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</si>
  <si>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</si>
  <si>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</si>
  <si>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</si>
  <si>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</si>
  <si>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</si>
  <si>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</si>
  <si>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</si>
  <si>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</si>
  <si>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</si>
  <si>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</si>
  <si>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</si>
  <si>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</si>
  <si>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</si>
  <si>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</si>
  <si>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</si>
  <si>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</si>
  <si>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</si>
  <si>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</si>
  <si>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</si>
  <si>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</si>
  <si>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</si>
  <si>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</si>
  <si>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</si>
  <si>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</si>
  <si>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</si>
  <si>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</si>
  <si>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</si>
  <si>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</si>
  <si>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</si>
  <si>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</si>
  <si>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</si>
  <si>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</si>
  <si>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</si>
  <si>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</si>
  <si>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</si>
  <si>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</si>
  <si>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</si>
  <si>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</si>
  <si>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</si>
  <si>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</si>
  <si>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</si>
  <si>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</si>
  <si>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</si>
  <si>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</si>
  <si>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</si>
  <si>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</si>
  <si>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</si>
  <si>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</si>
  <si>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</si>
  <si>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</si>
  <si>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</si>
  <si>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</si>
  <si>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</si>
  <si>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</si>
  <si>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</si>
  <si>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</si>
  <si>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</si>
  <si>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</si>
  <si>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</si>
  <si>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</si>
  <si>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</si>
  <si>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</si>
  <si>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</si>
  <si>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</si>
  <si>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</si>
  <si>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</si>
  <si>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</si>
  <si>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</si>
  <si>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</si>
  <si>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</si>
  <si>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</si>
  <si>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</si>
  <si>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</si>
  <si>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</si>
  <si>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</si>
  <si>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</si>
  <si>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</si>
  <si>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</si>
  <si>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</si>
  <si>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</si>
  <si>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</si>
  <si>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</si>
  <si>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</si>
  <si>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</si>
  <si>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</si>
  <si>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</si>
  <si>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</si>
  <si>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</si>
  <si>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</si>
  <si>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</si>
  <si>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</si>
  <si>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</si>
  <si>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</si>
  <si>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</si>
  <si>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</si>
  <si>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</si>
  <si>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</si>
  <si>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</si>
  <si>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</si>
  <si>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</si>
  <si>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</si>
  <si>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</si>
  <si>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</si>
  <si>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</si>
  <si>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</si>
  <si>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</si>
  <si>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</si>
  <si>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</si>
  <si>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</si>
  <si>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</si>
  <si>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</si>
  <si>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</si>
  <si>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</si>
  <si>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</si>
  <si>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</si>
  <si>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</si>
  <si>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</si>
  <si>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</si>
  <si>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</si>
  <si>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</si>
  <si>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</si>
  <si>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</si>
  <si>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</si>
  <si>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</si>
  <si>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</si>
  <si>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</si>
  <si>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</si>
  <si>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</si>
  <si>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</si>
  <si>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</si>
  <si>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</si>
  <si>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</si>
  <si>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</si>
  <si>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</si>
  <si>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</si>
  <si>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</si>
  <si>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</si>
  <si>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</si>
  <si>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</si>
  <si>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</si>
  <si>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</si>
  <si>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</si>
  <si>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</si>
  <si>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</si>
  <si>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</si>
  <si>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</si>
  <si>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</si>
  <si>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</si>
  <si>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</si>
  <si>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</si>
  <si>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</si>
  <si>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</si>
  <si>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</si>
  <si>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</si>
  <si>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</si>
  <si>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</si>
  <si>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</si>
  <si>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</si>
  <si>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</si>
  <si>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</si>
  <si>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</si>
  <si>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</si>
  <si>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</si>
  <si>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</si>
  <si>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</si>
  <si>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</si>
  <si>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</si>
  <si>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</si>
  <si>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</si>
  <si>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</si>
  <si>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</si>
  <si>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</si>
  <si>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</si>
  <si>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</si>
  <si>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</si>
  <si>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</si>
  <si>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</si>
  <si>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</si>
  <si>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</si>
  <si>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</si>
  <si>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</si>
  <si>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</si>
  <si>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</si>
  <si>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</si>
  <si>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</si>
  <si>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</si>
  <si>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</si>
  <si>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</si>
  <si>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</si>
  <si>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</si>
  <si>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</si>
  <si>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</si>
  <si>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</si>
  <si>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</si>
  <si>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</si>
  <si>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</si>
  <si>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</si>
  <si>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</si>
  <si>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</si>
  <si>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</si>
  <si>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</si>
  <si>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</si>
  <si>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</si>
  <si>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</si>
  <si>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</si>
  <si>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</si>
  <si>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</si>
  <si>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</si>
  <si>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</si>
  <si>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</si>
  <si>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</si>
  <si>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</si>
  <si>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</si>
  <si>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</si>
  <si>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</si>
  <si>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</si>
  <si>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</si>
  <si>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</si>
  <si>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</si>
  <si>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</si>
  <si>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</si>
  <si>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</si>
  <si>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</si>
  <si>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</si>
  <si>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</si>
  <si>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</si>
  <si>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</si>
  <si>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</si>
  <si>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</si>
  <si>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</si>
  <si>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</si>
  <si>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</si>
  <si>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</si>
  <si>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</si>
  <si>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</si>
  <si>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</si>
  <si>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</si>
  <si>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</si>
  <si>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</si>
  <si>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</si>
  <si>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</si>
  <si>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</si>
  <si>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</si>
  <si>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</si>
  <si>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</si>
  <si>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</si>
  <si>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</si>
  <si>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</si>
  <si>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</si>
  <si>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</si>
  <si>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</si>
  <si>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</si>
  <si>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</si>
  <si>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</si>
  <si>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</si>
  <si>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</si>
  <si>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</si>
  <si>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</si>
  <si>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</si>
  <si>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</si>
  <si>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</si>
  <si>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</si>
  <si>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</si>
  <si>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</si>
  <si>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</si>
  <si>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</si>
  <si>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</si>
  <si>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</si>
  <si>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</si>
  <si>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</si>
  <si>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</si>
  <si>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</si>
  <si>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</si>
  <si>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</si>
  <si>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</si>
  <si>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</si>
  <si>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</si>
  <si>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</si>
  <si>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</si>
  <si>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</si>
  <si>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</si>
  <si>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</si>
  <si>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</si>
  <si>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</si>
  <si>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</si>
  <si>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</si>
  <si>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</si>
  <si>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</si>
  <si>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</si>
  <si>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</si>
  <si>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</si>
  <si>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</si>
  <si>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</si>
  <si>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</si>
  <si>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</si>
  <si>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</si>
  <si>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</si>
  <si>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</si>
  <si>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</si>
  <si>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</si>
  <si>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</si>
  <si>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</si>
  <si>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</si>
  <si>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</si>
  <si>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</si>
  <si>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</si>
  <si>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</si>
  <si>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</si>
  <si>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</si>
  <si>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</si>
  <si>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</si>
  <si>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</si>
  <si>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</si>
  <si>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</si>
  <si>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</si>
  <si>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</si>
  <si>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</si>
  <si>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</si>
  <si>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</si>
  <si>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</si>
  <si>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</si>
  <si>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</si>
  <si>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</si>
  <si>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</si>
  <si>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</si>
  <si>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</si>
  <si>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</si>
  <si>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</si>
  <si>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</si>
  <si>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</si>
  <si>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</si>
  <si>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</si>
  <si>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</si>
  <si>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</si>
  <si>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</si>
  <si>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</si>
  <si>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</si>
  <si>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</si>
  <si>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</si>
  <si>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</si>
  <si>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</si>
  <si>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</si>
  <si>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</si>
  <si>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</si>
  <si>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</si>
  <si>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</si>
  <si>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</si>
  <si>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</si>
  <si>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</si>
  <si>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</si>
  <si>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</si>
  <si>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</si>
  <si>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</si>
  <si>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</si>
  <si>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</si>
  <si>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</si>
  <si>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</si>
  <si>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</si>
  <si>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</si>
  <si>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</si>
  <si>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</si>
  <si>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</si>
  <si>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</si>
  <si>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</si>
  <si>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</si>
  <si>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</si>
  <si>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</si>
  <si>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</si>
  <si>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</si>
  <si>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</si>
  <si>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</si>
  <si>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</si>
  <si>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</si>
  <si>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</si>
  <si>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</si>
  <si>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</si>
  <si>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</si>
  <si>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</si>
  <si>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</si>
  <si>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</si>
  <si>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</si>
  <si>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</si>
  <si>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</si>
  <si>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</si>
  <si>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</si>
  <si>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</si>
  <si>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</si>
  <si>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</si>
  <si>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</si>
  <si>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</si>
  <si>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</si>
  <si>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</si>
  <si>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</si>
  <si>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</si>
  <si>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</si>
  <si>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</si>
  <si>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</si>
  <si>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</si>
  <si>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</si>
  <si>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</si>
  <si>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</si>
  <si>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</si>
  <si>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</si>
  <si>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</si>
  <si>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</si>
  <si>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</si>
  <si>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</si>
  <si>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</si>
  <si>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</si>
  <si>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</si>
  <si>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</si>
  <si>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</si>
  <si>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</si>
  <si>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</si>
  <si>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</si>
  <si>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</si>
  <si>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</si>
  <si>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</si>
  <si>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</si>
  <si>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</si>
  <si>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</si>
  <si>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</si>
  <si>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</si>
  <si>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</si>
  <si>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</si>
  <si>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</si>
  <si>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</si>
  <si>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</si>
  <si>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</si>
  <si>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</si>
  <si>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</si>
  <si>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</si>
  <si>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</si>
  <si>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</si>
  <si>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</si>
  <si>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</si>
  <si>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</si>
  <si>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</si>
  <si>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</si>
  <si>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</si>
  <si>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</si>
  <si>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</si>
  <si>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</si>
  <si>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</si>
  <si>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</si>
  <si>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</si>
  <si>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</si>
  <si>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</si>
  <si>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</si>
  <si>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</si>
  <si>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</si>
  <si>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</si>
  <si>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</si>
  <si>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</si>
  <si>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</si>
  <si>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</si>
  <si>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</si>
  <si>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</si>
  <si>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</si>
  <si>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</si>
  <si>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</si>
  <si>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</si>
  <si>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</si>
  <si>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</si>
  <si>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</si>
  <si>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</si>
  <si>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</si>
  <si>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</si>
  <si>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</si>
  <si>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</si>
  <si>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</si>
  <si>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</si>
  <si>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</si>
  <si>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</si>
  <si>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</si>
  <si>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</si>
  <si>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</si>
  <si>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</si>
  <si>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</si>
  <si>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</si>
  <si>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</si>
  <si>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</si>
  <si>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</si>
  <si>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</si>
  <si>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</si>
  <si>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</si>
  <si>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</si>
  <si>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</si>
  <si>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</si>
  <si>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</si>
  <si>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</si>
  <si>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</si>
  <si>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</si>
  <si>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</si>
  <si>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</si>
  <si>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</si>
  <si>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</si>
  <si>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</si>
  <si>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</si>
  <si>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</si>
  <si>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</si>
  <si>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</si>
  <si>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</si>
  <si>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</si>
  <si>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</si>
  <si>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</si>
  <si>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</si>
  <si>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</si>
  <si>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</si>
  <si>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</si>
  <si>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</si>
  <si>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</si>
  <si>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</si>
  <si>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</si>
  <si>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</si>
  <si>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</si>
  <si>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</si>
  <si>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</si>
  <si>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</si>
  <si>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</si>
  <si>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</si>
  <si>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</si>
  <si>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</si>
  <si>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</si>
  <si>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</si>
  <si>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</si>
  <si>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</si>
  <si>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</si>
  <si>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</si>
  <si>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</si>
  <si>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</si>
  <si>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</si>
  <si>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</si>
  <si>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</si>
  <si>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</si>
  <si>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</si>
  <si>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</si>
  <si>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</si>
  <si>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</si>
  <si>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</si>
  <si>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</si>
  <si>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</si>
  <si>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</si>
  <si>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</si>
  <si>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</si>
  <si>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</si>
  <si>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</si>
  <si>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</si>
  <si>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</si>
  <si>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</si>
  <si>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</si>
  <si>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</si>
  <si>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</si>
  <si>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</si>
  <si>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</si>
  <si>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</si>
  <si>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</si>
  <si>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</si>
  <si>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</si>
  <si>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</si>
  <si>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</si>
  <si>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</si>
  <si>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</si>
  <si>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</si>
  <si>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</si>
  <si>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</si>
  <si>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</si>
  <si>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</si>
  <si>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</si>
  <si>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</si>
  <si>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</si>
  <si>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</si>
  <si>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</si>
  <si>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</si>
  <si>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</si>
  <si>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</si>
  <si>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</si>
  <si>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</si>
  <si>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</si>
  <si>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</si>
  <si>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</si>
  <si>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</si>
  <si>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</si>
  <si>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</si>
  <si>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</si>
  <si>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</si>
  <si>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</si>
  <si>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</si>
  <si>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</si>
  <si>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</si>
  <si>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</si>
  <si>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</si>
  <si>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</si>
  <si>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</si>
  <si>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</si>
  <si>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</si>
  <si>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</si>
  <si>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</si>
  <si>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</si>
  <si>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</si>
  <si>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</si>
  <si>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</si>
  <si>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</si>
  <si>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</si>
  <si>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</si>
  <si>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</si>
  <si>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</si>
  <si>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</si>
  <si>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</si>
  <si>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</si>
  <si>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</si>
  <si>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</si>
  <si>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</si>
  <si>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</si>
  <si>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</si>
  <si>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</si>
  <si>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</si>
  <si>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</si>
  <si>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</si>
  <si>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</si>
  <si>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</si>
  <si>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</si>
  <si>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</si>
  <si>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</si>
  <si>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</si>
  <si>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</si>
  <si>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</si>
  <si>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</si>
  <si>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</si>
  <si>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</si>
  <si>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</si>
  <si>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</si>
  <si>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</si>
  <si>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</si>
  <si>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</si>
  <si>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</si>
  <si>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</si>
  <si>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</si>
  <si>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</si>
  <si>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</si>
  <si>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</si>
  <si>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</si>
  <si>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</si>
  <si>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</si>
  <si>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</si>
  <si>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</si>
  <si>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</si>
  <si>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</si>
  <si>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</si>
  <si>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</si>
  <si>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</si>
  <si>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</si>
  <si>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</si>
  <si>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</si>
  <si>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</si>
  <si>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</si>
  <si>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</si>
  <si>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</si>
  <si>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</si>
  <si>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</si>
  <si>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</si>
  <si>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</si>
  <si>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</si>
  <si>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</si>
  <si>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</si>
  <si>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</si>
  <si>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</si>
  <si>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</si>
  <si>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</si>
  <si>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</si>
  <si>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</si>
  <si>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</si>
  <si>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</si>
  <si>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</si>
  <si>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</si>
  <si>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</si>
  <si>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</si>
  <si>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</si>
  <si>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</si>
  <si>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</si>
  <si>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</si>
  <si>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</si>
  <si>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</si>
  <si>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</si>
  <si>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</si>
  <si>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</si>
  <si>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</si>
  <si>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</si>
  <si>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</si>
  <si>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</si>
  <si>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</si>
  <si>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</si>
  <si>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</si>
  <si>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</si>
  <si>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</si>
  <si>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</si>
  <si>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</si>
  <si>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</si>
  <si>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</si>
  <si>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</si>
  <si>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</si>
  <si>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</si>
  <si>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</si>
  <si>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</si>
  <si>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</si>
  <si>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</si>
  <si>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</si>
  <si>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</si>
  <si>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</si>
  <si>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</si>
  <si>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</si>
  <si>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</si>
  <si>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</si>
  <si>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</si>
  <si>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</si>
  <si>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</si>
  <si>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</si>
  <si>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</si>
  <si>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</si>
  <si>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</si>
  <si>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</si>
  <si>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</si>
  <si>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</si>
  <si>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</si>
  <si>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</si>
  <si>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</si>
  <si>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</si>
  <si>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</si>
  <si>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</si>
  <si>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</si>
  <si>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</si>
  <si>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</si>
  <si>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</si>
  <si>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</si>
  <si>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</si>
  <si>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</si>
  <si>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</si>
  <si>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</si>
  <si>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</si>
  <si>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</si>
  <si>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</si>
  <si>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</si>
  <si>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</si>
  <si>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</si>
  <si>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</si>
  <si>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</si>
  <si>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</si>
  <si>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</si>
  <si>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</si>
  <si>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</si>
  <si>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</si>
  <si>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</si>
  <si>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</si>
  <si>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</si>
  <si>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</si>
  <si>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</si>
  <si>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</si>
  <si>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</si>
  <si>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</si>
  <si>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</si>
  <si>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</si>
  <si>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</si>
  <si>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</si>
  <si>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</si>
  <si>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</si>
  <si>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</si>
  <si>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</si>
  <si>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</si>
  <si>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</si>
  <si>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</si>
  <si>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</si>
  <si>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</si>
  <si>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</si>
  <si>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</si>
  <si>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</si>
  <si>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</si>
  <si>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</si>
  <si>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</si>
  <si>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</si>
  <si>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</si>
  <si>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</si>
  <si>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</si>
  <si>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</si>
  <si>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</si>
  <si>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</si>
  <si>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</si>
  <si>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</si>
  <si>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</si>
  <si>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</si>
  <si>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</si>
  <si>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</si>
  <si>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</si>
  <si>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</si>
  <si>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</si>
  <si>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</si>
  <si>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</si>
  <si>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</si>
  <si>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</si>
  <si>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</si>
  <si>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</si>
  <si>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</si>
  <si>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</si>
  <si>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</si>
  <si>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</si>
  <si>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</si>
  <si>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</si>
  <si>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</si>
  <si>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</si>
  <si>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</si>
  <si>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</si>
  <si>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</si>
  <si>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</si>
  <si>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</si>
  <si>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</si>
  <si>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</si>
  <si>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</si>
  <si>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</si>
  <si>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</si>
  <si>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</si>
  <si>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</si>
  <si>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</si>
  <si>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</si>
  <si>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</si>
  <si>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</si>
  <si>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</si>
  <si>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</si>
  <si>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</si>
  <si>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</si>
  <si>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</si>
  <si>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</si>
  <si>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</si>
  <si>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</si>
  <si>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</si>
  <si>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</si>
  <si>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</si>
  <si>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</si>
  <si>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</si>
  <si>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</si>
  <si>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</si>
  <si>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</si>
  <si>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</si>
  <si>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</si>
  <si>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</si>
  <si>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</si>
  <si>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</si>
  <si>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</si>
  <si>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</si>
  <si>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</si>
  <si>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</si>
  <si>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</si>
  <si>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</si>
  <si>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</si>
  <si>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</si>
  <si>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</si>
  <si>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</si>
  <si>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</si>
  <si>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</si>
  <si>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</si>
  <si>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</si>
  <si>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</si>
  <si>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</si>
  <si>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</si>
  <si>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</si>
  <si>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</si>
  <si>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</si>
  <si>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</si>
  <si>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</si>
  <si>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</si>
  <si>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</si>
  <si>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</si>
  <si>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</si>
  <si>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</si>
  <si>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</si>
  <si>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</si>
  <si>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</si>
  <si>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</si>
  <si>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</si>
  <si>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</si>
  <si>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</si>
  <si>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</si>
  <si>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</si>
  <si>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</si>
  <si>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</si>
  <si>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</si>
  <si>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</si>
  <si>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</si>
  <si>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</si>
  <si>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</si>
  <si>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</si>
  <si>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</si>
  <si>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</si>
  <si>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</si>
  <si>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</si>
  <si>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</si>
  <si>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</si>
  <si>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</si>
  <si>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</si>
  <si>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</si>
  <si>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</si>
  <si>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</si>
  <si>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</si>
  <si>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</si>
  <si>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</si>
  <si>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</si>
  <si>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</si>
  <si>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</si>
  <si>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</si>
  <si>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</si>
  <si>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</si>
  <si>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</si>
  <si>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</si>
  <si>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</si>
  <si>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</si>
  <si>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</si>
  <si>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</si>
  <si>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</si>
  <si>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</si>
  <si>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</si>
  <si>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</si>
  <si>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</si>
  <si>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</si>
  <si>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</si>
  <si>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</si>
  <si>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</si>
  <si>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</si>
  <si>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</si>
  <si>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</si>
  <si>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</si>
  <si>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</si>
  <si>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</si>
  <si>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</si>
  <si>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</si>
  <si>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</si>
  <si>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</si>
  <si>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</si>
  <si>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</si>
  <si>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</si>
  <si>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</si>
  <si>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</si>
  <si>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</si>
  <si>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</si>
  <si>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</si>
  <si>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</si>
  <si>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</si>
  <si>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</si>
  <si>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</si>
  <si>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</si>
  <si>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</si>
  <si>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</si>
  <si>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</si>
  <si>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</si>
  <si>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</si>
  <si>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</si>
  <si>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</si>
  <si>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</si>
  <si>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</si>
  <si>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</si>
  <si>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</si>
  <si>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</si>
  <si>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</si>
  <si>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</si>
  <si>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</si>
  <si>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</si>
  <si>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</si>
  <si>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</si>
  <si>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</si>
  <si>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</si>
  <si>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</si>
  <si>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</si>
  <si>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</si>
  <si>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</si>
  <si>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</si>
  <si>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</si>
  <si>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</si>
  <si>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</si>
  <si>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</si>
  <si>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</si>
  <si>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</si>
  <si>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</si>
  <si>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</si>
  <si>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</si>
  <si>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</si>
  <si>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</si>
  <si>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</si>
  <si>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</si>
  <si>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</si>
  <si>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</si>
  <si>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</si>
  <si>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</si>
  <si>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</si>
  <si>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</si>
  <si>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</si>
  <si>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</si>
  <si>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</si>
  <si>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</si>
  <si>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</si>
  <si>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</si>
  <si>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</si>
  <si>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</si>
  <si>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</si>
  <si>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</si>
  <si>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</si>
  <si>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</si>
  <si>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</si>
  <si>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</si>
  <si>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</si>
  <si>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</si>
  <si>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</si>
  <si>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</si>
  <si>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</si>
  <si>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</si>
  <si>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</si>
  <si>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</si>
  <si>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</si>
  <si>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</si>
  <si>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</si>
  <si>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</si>
  <si>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</si>
  <si>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</si>
  <si>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</si>
  <si>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</si>
  <si>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</si>
  <si>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</si>
  <si>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</si>
  <si>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</si>
  <si>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</si>
  <si>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</si>
  <si>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</si>
  <si>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</si>
  <si>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</si>
  <si>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</si>
  <si>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</si>
  <si>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</si>
  <si>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</si>
  <si>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</si>
  <si>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</si>
  <si>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</si>
  <si>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</si>
  <si>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</si>
  <si>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</si>
  <si>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</si>
  <si>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</si>
  <si>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</si>
  <si>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</si>
  <si>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</si>
  <si>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</si>
  <si>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</si>
  <si>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</si>
  <si>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</si>
  <si>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</si>
  <si>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</si>
  <si>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</si>
  <si>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</si>
  <si>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</si>
  <si>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</si>
  <si>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</si>
  <si>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</si>
  <si>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</si>
  <si>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</si>
  <si>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</si>
  <si>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</si>
  <si>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</si>
  <si>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</si>
  <si>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</si>
  <si>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</si>
  <si>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</si>
  <si>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</si>
  <si>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</si>
  <si>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</si>
  <si>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</si>
  <si>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</si>
  <si>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</si>
  <si>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</si>
  <si>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</si>
  <si>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</si>
  <si>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</si>
  <si>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</si>
  <si>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</si>
  <si>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</si>
  <si>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</si>
  <si>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</si>
  <si>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</si>
  <si>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</si>
  <si>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</si>
  <si>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</si>
  <si>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</si>
  <si>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</si>
  <si>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</si>
  <si>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</si>
  <si>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</si>
  <si>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</si>
  <si>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</si>
  <si>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</si>
  <si>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</si>
  <si>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</si>
  <si>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</si>
  <si>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</si>
  <si>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</si>
  <si>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</si>
  <si>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</si>
  <si>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</si>
  <si>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</si>
  <si>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</si>
  <si>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</si>
  <si>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</si>
  <si>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</si>
  <si>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</si>
  <si>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</si>
  <si>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</si>
  <si>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</si>
  <si>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</si>
  <si>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</si>
  <si>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</si>
  <si>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</si>
  <si>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</si>
  <si>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</si>
  <si>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</si>
  <si>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</si>
  <si>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</si>
  <si>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</si>
  <si>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</si>
  <si>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</si>
  <si>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</si>
  <si>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</si>
  <si>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</si>
  <si>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</si>
  <si>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</si>
  <si>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</si>
  <si>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</si>
  <si>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</si>
  <si>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</si>
  <si>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</si>
  <si>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</si>
  <si>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</si>
  <si>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</si>
  <si>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</si>
  <si>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</si>
  <si>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</si>
  <si>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</si>
  <si>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</si>
  <si>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</si>
  <si>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</si>
  <si>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</si>
  <si>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</si>
  <si>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</si>
  <si>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</si>
  <si>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</si>
  <si>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</si>
  <si>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</si>
  <si>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</si>
  <si>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</si>
  <si>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</si>
  <si>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</si>
  <si>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</si>
  <si>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</si>
  <si>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</si>
  <si>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</si>
  <si>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</si>
  <si>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</si>
  <si>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</si>
  <si>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</si>
  <si>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</si>
  <si>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</si>
  <si>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</si>
  <si>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</si>
  <si>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</si>
  <si>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</si>
  <si>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</si>
  <si>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</si>
  <si>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</si>
  <si>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</si>
  <si>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</si>
  <si>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</si>
  <si>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</si>
  <si>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</si>
  <si>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</si>
  <si>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</si>
  <si>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</si>
  <si>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</si>
  <si>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</si>
  <si>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</si>
  <si>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</si>
  <si>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</si>
  <si>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</si>
  <si>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</si>
  <si>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</si>
  <si>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</si>
  <si>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</si>
  <si>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</si>
  <si>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</si>
  <si>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</si>
  <si>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</si>
  <si>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</si>
  <si>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</si>
  <si>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</si>
  <si>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</si>
  <si>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</si>
  <si>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</si>
  <si>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</si>
  <si>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</si>
  <si>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</si>
  <si>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</si>
  <si>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</si>
  <si>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</si>
  <si>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</si>
  <si>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</si>
  <si>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</si>
  <si>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</si>
  <si>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</si>
  <si>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</si>
  <si>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</si>
  <si>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</si>
  <si>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</si>
  <si>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</si>
  <si>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</si>
  <si>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</si>
  <si>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</si>
  <si>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</si>
  <si>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</si>
  <si>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</si>
  <si>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</si>
  <si>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</si>
  <si>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</si>
  <si>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</si>
  <si>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</si>
  <si>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</si>
  <si>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</si>
  <si>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</si>
  <si>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</si>
  <si>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</si>
  <si>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</si>
  <si>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</si>
  <si>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</si>
  <si>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</si>
  <si>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</si>
  <si>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</si>
  <si>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</si>
  <si>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</si>
  <si>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</si>
  <si>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</si>
  <si>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</si>
  <si>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</si>
  <si>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</si>
  <si>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</si>
  <si>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</si>
  <si>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</si>
  <si>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</si>
  <si>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</si>
  <si>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</si>
  <si>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</si>
  <si>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</si>
  <si>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</si>
  <si>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</si>
  <si>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</si>
  <si>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</si>
  <si>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</si>
  <si>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</si>
  <si>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</si>
  <si>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</si>
  <si>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</si>
  <si>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</si>
  <si>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</si>
  <si>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</si>
  <si>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</si>
  <si>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</si>
  <si>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</si>
  <si>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</si>
  <si>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</si>
  <si>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</si>
  <si>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</si>
  <si>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</si>
  <si>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</si>
  <si>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</si>
  <si>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</si>
  <si>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</si>
  <si>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</si>
  <si>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</si>
  <si>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</si>
  <si>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</si>
  <si>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</si>
  <si>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</si>
  <si>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</si>
  <si>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</si>
  <si>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</si>
  <si>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</si>
  <si>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</si>
  <si>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</si>
  <si>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</si>
  <si>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</si>
  <si>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</si>
  <si>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</si>
  <si>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</si>
  <si>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</si>
  <si>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</si>
  <si>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</si>
  <si>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</si>
  <si>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</si>
  <si>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</si>
  <si>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</si>
  <si>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</si>
  <si>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</si>
  <si>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</si>
  <si>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</si>
  <si>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</si>
  <si>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</si>
  <si>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</si>
  <si>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</si>
  <si>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</si>
  <si>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</si>
  <si>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</si>
  <si>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</si>
  <si>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</si>
  <si>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</si>
  <si>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</si>
  <si>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</si>
  <si>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</si>
  <si>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</si>
  <si>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</si>
  <si>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</si>
  <si>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</si>
  <si>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</si>
  <si>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</si>
  <si>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</si>
  <si>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</si>
  <si>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</si>
  <si>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</si>
  <si>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</si>
  <si>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</si>
  <si>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</si>
  <si>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</si>
  <si>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</si>
  <si>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</si>
  <si>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</si>
  <si>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</si>
  <si>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</si>
  <si>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</si>
  <si>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</si>
  <si>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</si>
  <si>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</si>
  <si>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</si>
  <si>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</si>
  <si>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</si>
  <si>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</si>
  <si>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</si>
  <si>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</si>
  <si>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</si>
  <si>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</si>
  <si>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</si>
  <si>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</si>
  <si>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</si>
  <si>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</si>
  <si>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</si>
  <si>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</si>
  <si>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</si>
  <si>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</si>
  <si>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</si>
  <si>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</si>
  <si>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</si>
  <si>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</si>
  <si>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</si>
  <si>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</si>
  <si>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</si>
  <si>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</si>
  <si>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</si>
  <si>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</si>
  <si>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</si>
  <si>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</si>
  <si>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</si>
  <si>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</si>
  <si>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</si>
  <si>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</si>
  <si>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</si>
  <si>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</si>
  <si>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</si>
  <si>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</si>
  <si>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</si>
  <si>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</si>
  <si>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</si>
  <si>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</si>
  <si>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</si>
  <si>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</si>
  <si>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</si>
  <si>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</si>
  <si>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</si>
  <si>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</si>
  <si>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</si>
  <si>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</si>
  <si>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</si>
  <si>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</si>
  <si>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</si>
  <si>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</si>
  <si>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</si>
  <si>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</si>
  <si>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</si>
  <si>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</si>
  <si>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</si>
  <si>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</si>
  <si>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</si>
  <si>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</si>
  <si>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</si>
  <si>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</si>
  <si>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</si>
  <si>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</si>
  <si>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</si>
  <si>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</si>
  <si>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</si>
  <si>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</si>
  <si>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</si>
  <si>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</si>
  <si>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</si>
  <si>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</si>
  <si>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</si>
  <si>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</si>
  <si>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</si>
  <si>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</si>
  <si>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</si>
  <si>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</si>
  <si>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</si>
  <si>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</si>
  <si>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</si>
  <si>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</si>
  <si>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</si>
  <si>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</si>
  <si>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</si>
  <si>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</si>
  <si>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</si>
  <si>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</si>
  <si>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</si>
  <si>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</si>
  <si>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</si>
  <si>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</si>
  <si>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</si>
  <si>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</si>
  <si>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</si>
  <si>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</si>
  <si>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</si>
  <si>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</si>
  <si>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</si>
  <si>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</si>
  <si>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</si>
  <si>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</si>
  <si>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</si>
  <si>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</si>
  <si>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</si>
  <si>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</si>
  <si>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</si>
  <si>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</si>
  <si>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</si>
  <si>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</si>
  <si>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</si>
  <si>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</si>
  <si>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</si>
  <si>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</si>
  <si>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</si>
  <si>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</si>
  <si>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</si>
  <si>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</si>
  <si>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</si>
  <si>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</si>
  <si>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</si>
  <si>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</si>
  <si>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</si>
  <si>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</si>
  <si>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</si>
  <si>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</si>
  <si>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</si>
  <si>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</si>
  <si>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</si>
  <si>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</si>
  <si>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</si>
  <si>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</si>
  <si>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</si>
  <si>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</si>
  <si>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</si>
  <si>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</si>
  <si>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</si>
  <si>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</si>
  <si>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</si>
  <si>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</si>
  <si>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</si>
  <si>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</si>
  <si>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</si>
  <si>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</si>
  <si>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</si>
  <si>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</si>
  <si>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</si>
  <si>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</si>
  <si>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</si>
  <si>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</si>
  <si>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</si>
  <si>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</si>
  <si>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</si>
  <si>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</si>
  <si>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</si>
  <si>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</si>
  <si>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</si>
  <si>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</si>
  <si>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</si>
  <si>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</si>
  <si>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</si>
  <si>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</si>
  <si>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</si>
  <si>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</si>
  <si>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</si>
  <si>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</si>
  <si>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</si>
  <si>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</si>
  <si>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</si>
  <si>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</si>
  <si>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</si>
  <si>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</si>
  <si>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</si>
  <si>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</si>
  <si>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</si>
  <si>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</si>
  <si>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</si>
  <si>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</si>
  <si>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</si>
  <si>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</si>
  <si>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</si>
  <si>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</si>
  <si>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</si>
  <si>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</si>
  <si>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</si>
  <si>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</si>
  <si>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</si>
  <si>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</si>
  <si>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</si>
  <si>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</si>
  <si>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</si>
  <si>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</si>
  <si>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</si>
  <si>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</si>
  <si>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</si>
  <si>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</si>
  <si>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</si>
  <si>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</si>
  <si>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</si>
  <si>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</si>
  <si>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</si>
  <si>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</si>
  <si>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</si>
  <si>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</si>
  <si>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</si>
  <si>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</si>
  <si>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</si>
  <si>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</si>
  <si>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</si>
  <si>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</si>
  <si>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</si>
  <si>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</si>
  <si>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</si>
  <si>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</si>
  <si>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</si>
  <si>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</si>
  <si>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</si>
  <si>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</si>
  <si>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</si>
  <si>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</si>
  <si>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</si>
  <si>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</si>
  <si>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</si>
  <si>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</si>
  <si>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</si>
  <si>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</si>
  <si>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</si>
  <si>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</si>
  <si>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</si>
  <si>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</si>
  <si>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</si>
  <si>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</si>
  <si>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</si>
  <si>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</si>
  <si>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</si>
  <si>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</si>
  <si>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</si>
  <si>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</si>
  <si>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</si>
  <si>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</si>
  <si>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</si>
  <si>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</si>
  <si>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</si>
  <si>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</si>
  <si>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</si>
  <si>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</si>
  <si>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</si>
  <si>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</si>
  <si>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</si>
  <si>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</si>
  <si>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</si>
  <si>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</si>
  <si>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</si>
  <si>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</si>
  <si>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</si>
  <si>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</si>
  <si>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</si>
  <si>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</si>
  <si>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</si>
  <si>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</si>
  <si>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</si>
  <si>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</si>
  <si>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</si>
  <si>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</si>
  <si>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</si>
  <si>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</si>
  <si>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</si>
  <si>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</si>
  <si>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</si>
  <si>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</si>
  <si>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</si>
  <si>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</si>
  <si>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</si>
  <si>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</si>
  <si>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</si>
  <si>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</si>
  <si>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</si>
  <si>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</si>
  <si>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</si>
  <si>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</si>
  <si>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</si>
  <si>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</si>
  <si>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</si>
  <si>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</si>
  <si>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</si>
  <si>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</si>
  <si>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</si>
  <si>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</si>
  <si>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</si>
  <si>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</si>
  <si>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</si>
  <si>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</si>
  <si>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</si>
  <si>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</si>
  <si>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</si>
  <si>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</si>
  <si>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</si>
  <si>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</si>
  <si>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</si>
  <si>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</si>
  <si>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</si>
  <si>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</si>
  <si>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</si>
  <si>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</si>
  <si>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</si>
  <si>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</si>
  <si>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</si>
  <si>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</si>
  <si>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</si>
  <si>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</si>
  <si>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</si>
  <si>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</si>
  <si>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</si>
  <si>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</si>
  <si>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</si>
  <si>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</si>
  <si>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</si>
  <si>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</si>
  <si>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</si>
  <si>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</si>
  <si>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</si>
  <si>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</si>
  <si>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</si>
  <si>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</si>
  <si>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</si>
  <si>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</si>
  <si>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</si>
  <si>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</si>
  <si>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</si>
  <si>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</si>
  <si>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</si>
  <si>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</si>
  <si>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</si>
  <si>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</si>
  <si>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</si>
  <si>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</si>
  <si>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</si>
  <si>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</si>
  <si>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</si>
  <si>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</si>
  <si>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</si>
  <si>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</si>
  <si>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</si>
  <si>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</si>
  <si>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</si>
  <si>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</si>
  <si>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</si>
  <si>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</si>
  <si>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</si>
  <si>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</si>
  <si>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</si>
  <si>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</si>
  <si>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</si>
  <si>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</si>
  <si>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</si>
  <si>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</si>
  <si>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</si>
  <si>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</si>
  <si>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</si>
  <si>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</si>
  <si>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</si>
  <si>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</si>
  <si>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</si>
  <si>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</si>
  <si>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</si>
  <si>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</si>
  <si>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</si>
  <si>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</si>
  <si>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</si>
  <si>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</si>
  <si>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</si>
  <si>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</si>
  <si>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</si>
  <si>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</si>
  <si>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</si>
  <si>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</si>
  <si>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</si>
  <si>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</si>
  <si>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</si>
  <si>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</si>
  <si>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</si>
  <si>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</si>
  <si>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</si>
  <si>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</si>
  <si>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</si>
  <si>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</si>
  <si>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</si>
  <si>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</si>
  <si>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</si>
  <si>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</si>
  <si>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</si>
  <si>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</si>
  <si>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</si>
  <si>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</si>
  <si>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</si>
  <si>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</si>
  <si>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</si>
  <si>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</si>
  <si>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</si>
  <si>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</si>
  <si>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</si>
  <si>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</si>
  <si>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</si>
  <si>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</si>
  <si>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</si>
  <si>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</si>
  <si>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</si>
  <si>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</si>
  <si>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</si>
  <si>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</si>
  <si>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</si>
  <si>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</si>
  <si>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</si>
  <si>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</si>
  <si>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</si>
  <si>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</si>
  <si>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</si>
  <si>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</si>
  <si>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</si>
  <si>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</si>
  <si>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</si>
  <si>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</si>
  <si>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</si>
  <si>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</si>
  <si>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</si>
  <si>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</si>
  <si>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</si>
  <si>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</si>
  <si>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</si>
  <si>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</si>
  <si>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</si>
  <si>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</si>
  <si>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</si>
  <si>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</si>
  <si>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</si>
  <si>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</si>
  <si>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</si>
  <si>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</si>
  <si>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</si>
  <si>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</si>
  <si>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</si>
  <si>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</si>
  <si>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</si>
  <si>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</si>
  <si>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</si>
  <si>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</si>
  <si>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</si>
  <si>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</si>
  <si>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</si>
  <si>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</si>
  <si>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</si>
  <si>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</si>
  <si>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</si>
  <si>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</si>
  <si>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</si>
  <si>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</si>
  <si>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</si>
  <si>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</si>
  <si>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</si>
  <si>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</si>
  <si>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</si>
  <si>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</si>
  <si>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</si>
  <si>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</si>
  <si>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</si>
  <si>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</si>
  <si>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</si>
  <si>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</si>
  <si>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</si>
  <si>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</si>
  <si>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</si>
  <si>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</si>
  <si>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</si>
  <si>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</si>
  <si>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</si>
  <si>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</si>
  <si>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</si>
  <si>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</si>
  <si>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</si>
  <si>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</si>
  <si>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</si>
  <si>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</si>
  <si>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</si>
  <si>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</si>
  <si>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</si>
  <si>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</si>
  <si>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</si>
  <si>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</si>
  <si>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</si>
  <si>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</si>
  <si>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</si>
  <si>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</si>
  <si>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</si>
  <si>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</si>
  <si>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</si>
  <si>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</si>
  <si>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</si>
  <si>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</si>
  <si>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</si>
  <si>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</si>
  <si>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</si>
  <si>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</si>
  <si>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</si>
  <si>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</si>
  <si>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</si>
  <si>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</si>
  <si>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</si>
  <si>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</si>
  <si>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</si>
  <si>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</si>
  <si>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</si>
  <si>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</si>
  <si>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</si>
  <si>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</si>
  <si>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</si>
  <si>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</si>
  <si>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</si>
  <si>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</si>
  <si>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</si>
  <si>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</si>
  <si>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</si>
  <si>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</si>
  <si>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</si>
  <si>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</si>
  <si>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</si>
  <si>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</si>
  <si>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</si>
  <si>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</si>
  <si>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</si>
  <si>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</si>
  <si>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</si>
  <si>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</si>
  <si>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</si>
  <si>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</si>
  <si>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</si>
  <si>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</si>
  <si>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</si>
  <si>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</si>
  <si>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</si>
  <si>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</si>
  <si>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</si>
  <si>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</si>
  <si>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</si>
  <si>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</si>
  <si>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</si>
  <si>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</si>
  <si>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</si>
  <si>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</si>
  <si>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</si>
  <si>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</si>
  <si>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</si>
  <si>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</si>
  <si>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</si>
  <si>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</si>
  <si>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</si>
  <si>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</si>
  <si>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</si>
  <si>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</si>
  <si>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</si>
  <si>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</si>
  <si>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</si>
  <si>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</si>
  <si>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</si>
  <si>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</si>
  <si>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</si>
  <si>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</si>
  <si>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</si>
  <si>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</si>
  <si>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</si>
  <si>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</si>
  <si>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</si>
  <si>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</si>
  <si>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</si>
  <si>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</si>
  <si>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</si>
  <si>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</si>
  <si>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</si>
  <si>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</si>
  <si>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</si>
  <si>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</si>
  <si>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</si>
  <si>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</si>
  <si>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</si>
  <si>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</si>
  <si>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</si>
  <si>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</si>
  <si>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</si>
  <si>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</si>
  <si>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</si>
  <si>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</si>
  <si>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</si>
  <si>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</si>
  <si>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</si>
  <si>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</si>
  <si>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</si>
  <si>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</si>
  <si>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</si>
  <si>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</si>
  <si>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</si>
  <si>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</si>
  <si>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</si>
  <si>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</si>
  <si>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</si>
  <si>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</si>
  <si>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</si>
  <si>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</si>
  <si>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</si>
  <si>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</si>
  <si>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</si>
  <si>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</si>
  <si>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</si>
  <si>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</si>
  <si>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</si>
  <si>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</si>
  <si>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</si>
  <si>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</si>
  <si>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</si>
  <si>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</si>
  <si>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</si>
  <si>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</si>
  <si>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</si>
  <si>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</si>
  <si>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</si>
  <si>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</si>
  <si>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</si>
  <si>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</si>
  <si>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</si>
  <si>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</si>
  <si>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</si>
  <si>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</si>
  <si>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</si>
  <si>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</si>
  <si>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</si>
  <si>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</si>
  <si>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</si>
  <si>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</si>
  <si>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</si>
  <si>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</si>
  <si>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</si>
  <si>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</si>
  <si>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</si>
  <si>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</si>
  <si>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</si>
  <si>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</si>
  <si>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</si>
  <si>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</si>
  <si>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</si>
  <si>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</si>
  <si>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</si>
  <si>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</si>
  <si>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</si>
  <si>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</si>
  <si>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</si>
  <si>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</si>
  <si>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</si>
  <si>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</si>
  <si>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</si>
  <si>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</si>
  <si>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</si>
  <si>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</si>
  <si>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</si>
  <si>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</si>
  <si>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</si>
  <si>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</si>
  <si>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</si>
  <si>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</si>
  <si>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</si>
  <si>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</si>
  <si>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</si>
  <si>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</si>
  <si>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</si>
  <si>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</si>
  <si>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</si>
  <si>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</si>
  <si>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</si>
  <si>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</si>
  <si>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</si>
  <si>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</si>
  <si>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</si>
  <si>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</si>
  <si>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</si>
  <si>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</si>
  <si>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</si>
  <si>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</si>
  <si>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</si>
  <si>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</si>
  <si>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</si>
  <si>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</si>
  <si>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</si>
  <si>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</si>
  <si>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</si>
  <si>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</si>
  <si>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</si>
  <si>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</si>
  <si>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</si>
  <si>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</si>
  <si>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</si>
  <si>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</si>
  <si>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</si>
  <si>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</si>
  <si>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</si>
  <si>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</si>
  <si>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</si>
  <si>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</si>
  <si>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</si>
  <si>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</si>
  <si>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</si>
  <si>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</si>
  <si>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</si>
  <si>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</si>
  <si>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</si>
  <si>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</si>
  <si>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</si>
  <si>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</si>
  <si>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</si>
  <si>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</si>
  <si>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</si>
  <si>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</si>
  <si>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</si>
  <si>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</si>
  <si>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</si>
  <si>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</si>
  <si>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</si>
  <si>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</si>
  <si>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</si>
  <si>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</si>
  <si>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</si>
  <si>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</si>
  <si>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</si>
  <si>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</si>
  <si>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</si>
  <si>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</si>
  <si>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</si>
  <si>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</si>
  <si>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</si>
  <si>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</si>
  <si>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</si>
  <si>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</si>
  <si>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</si>
  <si>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</si>
  <si>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</si>
  <si>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</si>
  <si>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</si>
  <si>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</si>
  <si>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</si>
  <si>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</si>
  <si>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</si>
  <si>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</si>
  <si>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</si>
  <si>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</si>
  <si>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</si>
  <si>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</si>
  <si>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</si>
  <si>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</si>
  <si>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</si>
  <si>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</si>
  <si>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</si>
  <si>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</si>
  <si>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</si>
  <si>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</si>
  <si>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</si>
  <si>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</si>
  <si>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</si>
  <si>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</si>
  <si>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</si>
  <si>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</si>
  <si>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</si>
  <si>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</si>
  <si>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</si>
  <si>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</si>
  <si>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</si>
  <si>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</si>
  <si>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</si>
  <si>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</si>
  <si>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</si>
  <si>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</si>
  <si>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</si>
  <si>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</si>
  <si>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</si>
  <si>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</si>
  <si>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</si>
  <si>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</si>
  <si>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</si>
  <si>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</si>
  <si>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</si>
  <si>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</si>
  <si>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</si>
  <si>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</si>
  <si>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</si>
  <si>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</si>
  <si>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</si>
  <si>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</si>
  <si>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</si>
  <si>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</si>
  <si>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</si>
  <si>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</si>
  <si>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</si>
  <si>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</si>
  <si>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</si>
  <si>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</si>
  <si>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</si>
  <si>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</si>
  <si>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</si>
  <si>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</si>
  <si>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</si>
  <si>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</si>
  <si>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</si>
  <si>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</si>
  <si>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</si>
  <si>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</si>
  <si>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</si>
  <si>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</si>
  <si>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</si>
  <si>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</si>
  <si>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</si>
  <si>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</si>
  <si>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</si>
  <si>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</si>
  <si>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</si>
  <si>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</si>
  <si>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</si>
  <si>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</si>
  <si>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</si>
  <si>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</si>
  <si>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</si>
  <si>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</si>
  <si>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</si>
  <si>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</si>
  <si>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</si>
  <si>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</si>
  <si>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</si>
  <si>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</si>
  <si>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</si>
  <si>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</si>
  <si>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</si>
  <si>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</si>
  <si>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</si>
  <si>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</si>
  <si>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</si>
  <si>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</si>
  <si>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</si>
  <si>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</si>
  <si>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</si>
  <si>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</si>
  <si>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</si>
  <si>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</si>
  <si>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</si>
  <si>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</si>
  <si>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</si>
  <si>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</si>
  <si>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</si>
  <si>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</si>
  <si>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</si>
  <si>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</si>
  <si>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</si>
  <si>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</si>
  <si>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</si>
  <si>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</si>
  <si>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</si>
  <si>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</si>
  <si>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</si>
  <si>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</si>
  <si>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</si>
  <si>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</si>
  <si>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</si>
  <si>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</si>
  <si>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</si>
  <si>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</si>
  <si>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</si>
  <si>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</si>
  <si>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</si>
  <si>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</si>
  <si>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</si>
  <si>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</si>
  <si>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</si>
  <si>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</si>
  <si>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</si>
  <si>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</si>
  <si>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</si>
  <si>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</si>
  <si>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</si>
  <si>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</si>
  <si>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</si>
  <si>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</si>
  <si>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</si>
  <si>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</si>
  <si>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</si>
  <si>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</si>
  <si>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</si>
  <si>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</si>
  <si>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</si>
  <si>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</si>
  <si>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</si>
  <si>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</si>
  <si>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</si>
  <si>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</si>
  <si>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</si>
  <si>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</si>
  <si>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</si>
  <si>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</si>
  <si>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</si>
  <si>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</si>
  <si>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</si>
  <si>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</si>
  <si>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</si>
  <si>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</si>
  <si>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</si>
  <si>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</si>
  <si>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</si>
  <si>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</si>
  <si>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</si>
  <si>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</si>
  <si>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</si>
  <si>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</si>
  <si>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</si>
  <si>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</si>
  <si>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</si>
  <si>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</si>
  <si>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</si>
  <si>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</si>
  <si>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</si>
  <si>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</si>
  <si>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</si>
  <si>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</si>
  <si>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</si>
  <si>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</si>
  <si>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</si>
  <si>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</si>
  <si>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</si>
  <si>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</si>
  <si>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</si>
  <si>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</si>
  <si>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</si>
  <si>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</si>
  <si>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</si>
  <si>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</si>
  <si>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</si>
  <si>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</si>
  <si>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</si>
  <si>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</si>
  <si>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</si>
  <si>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</si>
  <si>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</si>
  <si>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</si>
  <si>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</si>
  <si>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</si>
  <si>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</si>
  <si>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</si>
  <si>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</si>
  <si>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</si>
  <si>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</si>
  <si>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</si>
  <si>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</si>
  <si>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</si>
  <si>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</si>
  <si>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</si>
  <si>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</si>
  <si>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</si>
  <si>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</si>
  <si>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</si>
  <si>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</si>
  <si>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</si>
  <si>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</si>
  <si>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</si>
  <si>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</si>
  <si>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</si>
  <si>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</si>
  <si>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</si>
  <si>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</si>
  <si>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</si>
  <si>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</si>
  <si>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</si>
  <si>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</si>
  <si>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</si>
  <si>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</si>
  <si>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</si>
  <si>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</si>
  <si>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</si>
  <si>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</si>
  <si>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</si>
  <si>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</si>
  <si>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</si>
  <si>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</si>
  <si>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</si>
  <si>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</si>
  <si>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</si>
  <si>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</si>
  <si>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</si>
  <si>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</si>
  <si>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</si>
  <si>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</si>
  <si>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</si>
  <si>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</si>
  <si>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</si>
  <si>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</si>
  <si>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</si>
  <si>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</si>
  <si>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</si>
  <si>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</si>
  <si>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</si>
  <si>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</si>
  <si>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</si>
  <si>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</si>
  <si>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</si>
  <si>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</si>
  <si>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</si>
  <si>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</si>
  <si>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</si>
  <si>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</si>
  <si>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</si>
  <si>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</si>
  <si>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</si>
  <si>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</si>
  <si>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</si>
  <si>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</si>
  <si>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</si>
  <si>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</si>
  <si>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</si>
  <si>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</si>
  <si>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</si>
  <si>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</si>
  <si>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</si>
  <si>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</si>
  <si>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</si>
  <si>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</si>
  <si>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</si>
  <si>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</si>
  <si>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</si>
  <si>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</si>
  <si>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</si>
  <si>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</si>
  <si>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</si>
  <si>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</si>
  <si>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</si>
  <si>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</si>
  <si>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</si>
  <si>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</si>
  <si>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</si>
  <si>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</si>
  <si>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</si>
  <si>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</si>
  <si>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</si>
  <si>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</si>
  <si>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</si>
  <si>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</si>
  <si>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</si>
  <si>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</si>
  <si>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</si>
  <si>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</si>
  <si>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</si>
  <si>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</si>
  <si>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</si>
  <si>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</si>
  <si>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</si>
  <si>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</si>
  <si>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</si>
  <si>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</si>
  <si>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</si>
  <si>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</si>
  <si>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</si>
  <si>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</si>
  <si>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</si>
  <si>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</si>
  <si>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</si>
  <si>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</si>
  <si>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</si>
  <si>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</si>
  <si>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</si>
  <si>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</si>
  <si>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</si>
  <si>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</si>
  <si>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</si>
  <si>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</si>
  <si>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</si>
  <si>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</si>
  <si>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</si>
  <si>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</si>
  <si>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</si>
  <si>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</si>
  <si>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</si>
  <si>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</si>
  <si>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</si>
  <si>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</si>
  <si>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</si>
  <si>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</si>
  <si>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</si>
  <si>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</si>
  <si>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</si>
  <si>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</si>
  <si>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</si>
  <si>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</si>
  <si>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</si>
  <si>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</si>
  <si>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</si>
  <si>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</si>
  <si>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</si>
  <si>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</si>
  <si>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</si>
  <si>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</si>
  <si>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</si>
  <si>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</si>
  <si>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</si>
  <si>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</si>
  <si>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</si>
  <si>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</si>
  <si>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</si>
  <si>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</si>
  <si>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</si>
  <si>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</si>
  <si>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</si>
  <si>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</si>
  <si>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</si>
  <si>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</si>
  <si>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</si>
  <si>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</si>
  <si>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</si>
  <si>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</si>
  <si>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</si>
  <si>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</si>
  <si>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</si>
  <si>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</si>
  <si>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</si>
  <si>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</si>
  <si>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</si>
  <si>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</si>
  <si>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</si>
  <si>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</si>
  <si>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</si>
  <si>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</si>
  <si>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</si>
  <si>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</si>
  <si>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</si>
  <si>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</si>
  <si>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</si>
  <si>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</si>
  <si>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</si>
  <si>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</si>
  <si>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</si>
  <si>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</si>
  <si>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</si>
  <si>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</si>
  <si>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</si>
  <si>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</si>
  <si>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</si>
  <si>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</si>
  <si>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</si>
  <si>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</si>
  <si>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</si>
  <si>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</si>
  <si>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</si>
  <si>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</si>
  <si>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</si>
  <si>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</si>
  <si>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</si>
  <si>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</si>
  <si>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</si>
  <si>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</si>
  <si>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</si>
  <si>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</si>
  <si>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</si>
  <si>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</si>
  <si>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</si>
  <si>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</si>
  <si>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</si>
  <si>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</si>
  <si>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</si>
  <si>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</si>
  <si>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</si>
  <si>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</si>
  <si>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</si>
  <si>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</si>
  <si>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</si>
  <si>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</si>
  <si>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</si>
  <si>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</si>
  <si>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</si>
  <si>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</si>
  <si>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</si>
  <si>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</si>
  <si>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</si>
  <si>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</si>
  <si>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</si>
  <si>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</si>
  <si>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</si>
  <si>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</si>
  <si>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</si>
  <si>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</si>
  <si>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</si>
  <si>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</si>
  <si>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</si>
  <si>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</si>
  <si>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</si>
  <si>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</si>
  <si>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</si>
  <si>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</si>
  <si>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</si>
  <si>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</si>
  <si>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</si>
  <si>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</si>
  <si>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</si>
  <si>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</si>
  <si>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</si>
  <si>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</si>
  <si>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</si>
  <si>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</si>
  <si>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</si>
  <si>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</si>
  <si>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</si>
  <si>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</si>
  <si>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</si>
  <si>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</si>
  <si>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</si>
  <si>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</si>
  <si>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</si>
  <si>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</si>
  <si>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</si>
  <si>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</si>
  <si>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</si>
  <si>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</si>
  <si>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</si>
  <si>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</si>
  <si>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</si>
  <si>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</si>
  <si>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</si>
  <si>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</si>
  <si>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</si>
  <si>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</si>
  <si>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</si>
  <si>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</si>
  <si>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</si>
  <si>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</si>
  <si>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</si>
  <si>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</si>
  <si>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</si>
  <si>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</si>
  <si>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</si>
  <si>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</si>
  <si>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</si>
  <si>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</si>
  <si>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</si>
  <si>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</si>
  <si>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</si>
  <si>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</si>
  <si>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</si>
  <si>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</si>
  <si>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</si>
  <si>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</si>
  <si>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</si>
  <si>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</si>
  <si>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</si>
  <si>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</si>
  <si>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</si>
  <si>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</si>
  <si>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</si>
  <si>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</si>
  <si>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</si>
  <si>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</si>
  <si>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</si>
  <si>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</si>
  <si>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</si>
  <si>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</si>
  <si>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</si>
  <si>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</si>
  <si>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</si>
  <si>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</si>
  <si>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</si>
  <si>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</si>
  <si>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</si>
  <si>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</si>
  <si>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</si>
  <si>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</si>
  <si>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</si>
  <si>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</si>
  <si>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</si>
  <si>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</si>
  <si>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</si>
  <si>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</si>
  <si>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</si>
  <si>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</si>
  <si>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</si>
  <si>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</si>
  <si>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</si>
  <si>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</si>
  <si>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</si>
  <si>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</si>
  <si>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</si>
  <si>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</si>
  <si>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</si>
  <si>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</si>
  <si>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</si>
  <si>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</si>
  <si>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</si>
  <si>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</si>
  <si>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</si>
  <si>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</si>
  <si>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</si>
  <si>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</si>
  <si>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</si>
  <si>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</si>
  <si>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</si>
  <si>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</si>
  <si>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</si>
  <si>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</si>
  <si>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</si>
  <si>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</si>
  <si>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</si>
  <si>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</si>
  <si>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</si>
  <si>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</si>
  <si>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</si>
  <si>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</si>
  <si>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</si>
  <si>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</si>
  <si>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</si>
  <si>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</si>
  <si>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</si>
  <si>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</si>
  <si>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</si>
  <si>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</si>
  <si>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</si>
  <si>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</si>
  <si>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</si>
  <si>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</si>
  <si>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</si>
  <si>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</si>
  <si>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</si>
  <si>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</si>
  <si>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</si>
  <si>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</si>
  <si>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</si>
  <si>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</si>
  <si>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</si>
  <si>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</si>
  <si>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</si>
  <si>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</si>
  <si>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</si>
  <si>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</si>
  <si>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</si>
  <si>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</si>
  <si>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</si>
  <si>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</si>
  <si>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</si>
  <si>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</si>
  <si>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</si>
  <si>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</si>
  <si>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</si>
  <si>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</si>
  <si>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</si>
  <si>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</si>
  <si>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</si>
  <si>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</si>
  <si>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</si>
  <si>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</si>
  <si>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</si>
  <si>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</si>
  <si>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</si>
  <si>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</si>
  <si>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</si>
  <si>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</si>
  <si>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</si>
  <si>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</si>
  <si>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</si>
  <si>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</si>
  <si>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</si>
  <si>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</si>
  <si>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</si>
  <si>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</si>
  <si>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</si>
  <si>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</si>
  <si>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</si>
  <si>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</si>
  <si>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</si>
  <si>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</si>
  <si>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</si>
  <si>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</si>
  <si>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</si>
  <si>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</si>
  <si>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</si>
  <si>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</si>
  <si>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</si>
  <si>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</si>
  <si>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</si>
  <si>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</si>
  <si>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</si>
  <si>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</si>
  <si>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</si>
  <si>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</si>
  <si>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</si>
  <si>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</si>
  <si>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</si>
  <si>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</si>
  <si>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</si>
  <si>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</si>
  <si>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</si>
  <si>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</si>
  <si>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</si>
  <si>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</si>
  <si>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</si>
  <si>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</si>
  <si>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</si>
  <si>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</si>
  <si>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</si>
  <si>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</si>
  <si>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</si>
  <si>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</si>
  <si>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</si>
  <si>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</si>
  <si>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</si>
  <si>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</si>
  <si>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</si>
  <si>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</si>
  <si>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</si>
  <si>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</si>
  <si>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</si>
  <si>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</si>
  <si>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</si>
  <si>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</si>
  <si>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</si>
  <si>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</si>
  <si>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</si>
  <si>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</si>
  <si>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</si>
  <si>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</si>
  <si>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</si>
  <si>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</si>
  <si>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</si>
  <si>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</si>
  <si>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</si>
  <si>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</si>
  <si>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</si>
  <si>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</si>
  <si>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</si>
  <si>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</si>
  <si>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</si>
  <si>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</si>
  <si>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</si>
  <si>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</si>
  <si>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</si>
  <si>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</si>
  <si>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</si>
  <si>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</si>
  <si>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</si>
  <si>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</si>
  <si>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</si>
  <si>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</si>
  <si>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</si>
  <si>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</si>
  <si>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</si>
  <si>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</si>
  <si>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</si>
  <si>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</si>
  <si>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</si>
  <si>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</si>
  <si>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</si>
  <si>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</si>
  <si>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</si>
  <si>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</si>
  <si>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</si>
  <si>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</si>
  <si>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</si>
  <si>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</si>
  <si>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</si>
  <si>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</si>
  <si>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</si>
  <si>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</si>
  <si>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</si>
  <si>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</si>
  <si>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</si>
  <si>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</si>
  <si>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</si>
  <si>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</si>
  <si>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</si>
  <si>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</si>
  <si>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</si>
  <si>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</si>
  <si>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</si>
  <si>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</si>
  <si>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</si>
  <si>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</si>
  <si>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</si>
  <si>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</si>
  <si>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</si>
  <si>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</si>
  <si>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</si>
  <si>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</si>
  <si>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</si>
  <si>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</si>
  <si>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</si>
  <si>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</si>
  <si>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</si>
  <si>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</si>
  <si>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</si>
  <si>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</si>
  <si>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</si>
  <si>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</si>
  <si>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</si>
  <si>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</si>
  <si>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</si>
  <si>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</si>
  <si>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</si>
  <si>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</si>
  <si>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</si>
  <si>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</si>
  <si>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</si>
  <si>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</si>
  <si>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</si>
  <si>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</si>
  <si>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</si>
  <si>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</si>
  <si>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</si>
  <si>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</si>
  <si>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</si>
  <si>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</si>
  <si>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</si>
  <si>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</si>
  <si>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</si>
  <si>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</si>
  <si>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</si>
  <si>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</si>
  <si>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</si>
  <si>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</si>
  <si>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</si>
  <si>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</si>
  <si>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</si>
  <si>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</si>
  <si>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</si>
  <si>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</si>
  <si>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</si>
  <si>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</si>
  <si>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</si>
  <si>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</si>
  <si>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</si>
  <si>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</si>
  <si>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</si>
  <si>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</si>
  <si>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</si>
  <si>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</si>
  <si>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</si>
  <si>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</si>
  <si>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</si>
  <si>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</si>
  <si>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</si>
  <si>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</si>
  <si>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</si>
  <si>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</si>
  <si>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</si>
  <si>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</si>
  <si>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</si>
  <si>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</si>
  <si>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</si>
  <si>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</si>
  <si>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</si>
  <si>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</si>
  <si>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</si>
  <si>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</si>
  <si>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</si>
  <si>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</si>
  <si>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</si>
  <si>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</si>
  <si>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</si>
  <si>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</si>
  <si>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</si>
  <si>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</si>
  <si>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</si>
  <si>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</si>
  <si>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</si>
  <si>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</si>
  <si>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</si>
  <si>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</si>
  <si>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</si>
  <si>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</si>
  <si>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</si>
  <si>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</si>
  <si>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</si>
  <si>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</si>
  <si>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</si>
  <si>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</si>
  <si>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</si>
  <si>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</si>
  <si>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</si>
  <si>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</si>
  <si>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</si>
  <si>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</si>
  <si>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</si>
  <si>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</si>
  <si>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</si>
  <si>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</si>
  <si>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</si>
  <si>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</si>
  <si>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</si>
  <si>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</si>
  <si>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</si>
  <si>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</si>
  <si>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</si>
  <si>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</si>
  <si>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</si>
  <si>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</si>
  <si>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</si>
  <si>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</si>
  <si>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</si>
  <si>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</si>
  <si>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</si>
  <si>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</si>
  <si>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</si>
  <si>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</si>
  <si>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</si>
  <si>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</si>
  <si>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</si>
  <si>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</si>
  <si>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</si>
  <si>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</si>
  <si>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</si>
  <si>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</si>
  <si>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</si>
  <si>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</si>
  <si>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</si>
  <si>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</si>
  <si>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</si>
  <si>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</si>
  <si>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</si>
  <si>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</si>
  <si>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</si>
  <si>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</si>
  <si>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</si>
  <si>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</si>
  <si>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</si>
  <si>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</si>
  <si>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</si>
  <si>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</si>
  <si>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</si>
  <si>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</si>
  <si>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</si>
  <si>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</si>
  <si>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</si>
  <si>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</si>
  <si>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</si>
  <si>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</si>
  <si>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</si>
  <si>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</si>
  <si>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</si>
  <si>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</si>
  <si>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</si>
  <si>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</si>
  <si>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</si>
  <si>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</si>
  <si>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</si>
  <si>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</si>
  <si>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</si>
  <si>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</si>
  <si>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</si>
  <si>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</si>
  <si>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</si>
  <si>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</si>
  <si>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</si>
  <si>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</si>
  <si>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</si>
  <si>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</si>
  <si>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</si>
  <si>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</si>
  <si>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</si>
  <si>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</si>
  <si>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</si>
  <si>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</si>
  <si>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</si>
  <si>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</si>
  <si>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</si>
  <si>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</si>
  <si>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</si>
  <si>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</si>
  <si>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</si>
  <si>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</si>
  <si>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</si>
  <si>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</si>
  <si>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</si>
  <si>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</si>
  <si>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</si>
  <si>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</si>
  <si>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</si>
  <si>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</si>
  <si>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</si>
  <si>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</si>
  <si>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</si>
  <si>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</si>
  <si>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</si>
  <si>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</si>
  <si>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</si>
  <si>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</si>
  <si>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</si>
  <si>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</si>
  <si>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</si>
  <si>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</si>
  <si>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</si>
  <si>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</si>
  <si>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</si>
  <si>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</si>
  <si>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</si>
  <si>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</si>
  <si>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</si>
  <si>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</si>
  <si>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</si>
  <si>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</si>
  <si>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</si>
  <si>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</si>
  <si>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</si>
  <si>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</si>
  <si>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</si>
  <si>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</si>
  <si>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</si>
  <si>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</si>
  <si>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</si>
  <si>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</si>
  <si>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</si>
  <si>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</si>
  <si>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</si>
  <si>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</si>
  <si>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</si>
  <si>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</si>
  <si>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</si>
  <si>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</si>
  <si>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</si>
  <si>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</si>
  <si>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</si>
  <si>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</si>
  <si>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</si>
  <si>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</si>
  <si>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</si>
  <si>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</si>
  <si>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</si>
  <si>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</si>
  <si>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</si>
  <si>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</si>
  <si>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</si>
  <si>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</si>
  <si>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</si>
  <si>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</si>
  <si>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</si>
  <si>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</si>
  <si>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</si>
  <si>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</si>
  <si>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</si>
  <si>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</si>
  <si>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</si>
  <si>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</si>
  <si>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</si>
  <si>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</si>
  <si>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</si>
  <si>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</si>
  <si>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</si>
  <si>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</si>
  <si>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</si>
  <si>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</si>
  <si>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</si>
  <si>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</si>
  <si>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</si>
  <si>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</si>
  <si>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</si>
  <si>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</si>
  <si>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</si>
  <si>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</si>
  <si>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</si>
  <si>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</si>
  <si>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</si>
  <si>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</si>
  <si>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</si>
  <si>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</si>
  <si>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</si>
  <si>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</si>
  <si>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</si>
  <si>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</si>
  <si>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</si>
  <si>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</si>
  <si>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</si>
  <si>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</si>
  <si>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</si>
  <si>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</si>
  <si>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</si>
  <si>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</si>
  <si>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</si>
  <si>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</si>
  <si>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</si>
  <si>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</si>
  <si>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</si>
  <si>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</si>
  <si>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</si>
  <si>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</si>
  <si>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</si>
  <si>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</si>
  <si>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</si>
  <si>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</si>
  <si>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</si>
  <si>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</si>
  <si>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</si>
  <si>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</si>
  <si>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</si>
  <si>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</si>
  <si>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</si>
  <si>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</si>
  <si>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</si>
  <si>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</si>
  <si>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</si>
  <si>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</si>
  <si>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</si>
  <si>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</si>
  <si>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</si>
  <si>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</si>
  <si>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</si>
  <si>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</si>
  <si>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</si>
  <si>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</si>
  <si>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</si>
  <si>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</si>
  <si>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</si>
  <si>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</si>
  <si>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</si>
  <si>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</si>
  <si>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</si>
  <si>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</si>
  <si>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</si>
  <si>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</si>
  <si>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</si>
  <si>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</si>
  <si>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</si>
  <si>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</si>
  <si>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</si>
  <si>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</si>
  <si>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</si>
  <si>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</si>
  <si>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</si>
  <si>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</si>
  <si>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</si>
  <si>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</si>
  <si>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</si>
  <si>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</si>
  <si>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</si>
  <si>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</si>
  <si>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</si>
  <si>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</si>
  <si>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</si>
  <si>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</si>
  <si>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</si>
  <si>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</si>
  <si>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</si>
  <si>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</si>
  <si>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</si>
  <si>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</si>
  <si>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</si>
  <si>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</si>
  <si>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</si>
  <si>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</si>
  <si>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</si>
  <si>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</si>
  <si>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</si>
  <si>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</si>
  <si>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</si>
  <si>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</si>
  <si>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</si>
  <si>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</si>
  <si>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</si>
  <si>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</si>
  <si>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</si>
  <si>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</si>
  <si>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</si>
  <si>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</si>
  <si>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</si>
  <si>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</si>
  <si>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</si>
  <si>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</si>
  <si>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</si>
  <si>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</si>
  <si>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</si>
  <si>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</si>
  <si>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</si>
  <si>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</si>
  <si>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</si>
  <si>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</si>
  <si>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</si>
  <si>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</si>
  <si>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</si>
  <si>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</si>
  <si>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</si>
  <si>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</si>
  <si>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</si>
  <si>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</si>
  <si>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</si>
  <si>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</si>
  <si>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</si>
  <si>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</si>
  <si>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</si>
  <si>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</si>
  <si>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</si>
  <si>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</si>
  <si>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</si>
  <si>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</si>
  <si>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</si>
  <si>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</si>
  <si>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</si>
  <si>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</si>
  <si>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</si>
  <si>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</si>
  <si>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</si>
  <si>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</si>
  <si>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</si>
  <si>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</si>
  <si>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</si>
  <si>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</si>
  <si>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</si>
  <si>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</si>
  <si>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</si>
  <si>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</si>
  <si>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</si>
  <si>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</si>
  <si>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</si>
  <si>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</si>
  <si>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</si>
  <si>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</si>
  <si>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</si>
  <si>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</si>
  <si>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</si>
  <si>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</si>
  <si>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</si>
  <si>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</si>
  <si>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</si>
  <si>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</si>
  <si>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</si>
  <si>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</si>
  <si>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</si>
  <si>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</si>
  <si>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</si>
  <si>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</si>
  <si>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</si>
  <si>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</si>
  <si>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</si>
  <si>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</si>
  <si>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</si>
  <si>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</si>
  <si>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</si>
  <si>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</si>
  <si>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</si>
  <si>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</si>
  <si>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</si>
  <si>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</si>
  <si>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</si>
  <si>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</si>
  <si>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</si>
  <si>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</si>
  <si>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</si>
  <si>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</si>
  <si>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</si>
  <si>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</si>
  <si>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</si>
  <si>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</si>
  <si>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</si>
  <si>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</si>
  <si>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</si>
  <si>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</si>
  <si>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</si>
  <si>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</si>
  <si>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</si>
  <si>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</si>
  <si>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</si>
  <si>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</si>
  <si>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</si>
  <si>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</si>
  <si>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</si>
  <si>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</si>
  <si>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</si>
  <si>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</si>
  <si>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</si>
  <si>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</si>
  <si>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</si>
  <si>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</si>
  <si>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</si>
  <si>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</si>
  <si>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</si>
  <si>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</si>
  <si>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</si>
  <si>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</si>
  <si>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</si>
  <si>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</si>
  <si>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</si>
  <si>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</si>
  <si>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</si>
  <si>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</si>
  <si>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</si>
  <si>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</si>
  <si>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</si>
  <si>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</si>
  <si>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</si>
  <si>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</si>
  <si>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</si>
  <si>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</si>
  <si>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</si>
  <si>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</si>
  <si>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</si>
  <si>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</si>
  <si>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</si>
  <si>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</si>
  <si>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</si>
  <si>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</si>
  <si>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</si>
  <si>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</si>
  <si>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</si>
  <si>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</si>
  <si>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</si>
  <si>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</si>
  <si>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</si>
  <si>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</si>
  <si>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</si>
  <si>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</si>
  <si>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</si>
  <si>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</si>
  <si>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</si>
  <si>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</si>
  <si>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</si>
  <si>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</si>
  <si>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</si>
  <si>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</si>
  <si>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</si>
  <si>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</si>
  <si>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</si>
  <si>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</si>
  <si>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</si>
  <si>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</si>
  <si>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</si>
  <si>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</si>
  <si>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</si>
  <si>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</si>
  <si>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</si>
  <si>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</si>
  <si>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</si>
  <si>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</si>
  <si>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</si>
  <si>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</si>
  <si>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</si>
  <si>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</si>
  <si>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</si>
  <si>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</si>
  <si>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</si>
  <si>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</si>
  <si>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</si>
  <si>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</si>
  <si>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</si>
  <si>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</si>
  <si>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</si>
  <si>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</si>
  <si>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</si>
  <si>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</si>
  <si>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</si>
  <si>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</si>
  <si>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</si>
  <si>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</si>
  <si>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</si>
  <si>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</si>
  <si>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</si>
  <si>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</si>
  <si>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</si>
  <si>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</si>
  <si>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</si>
  <si>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</si>
  <si>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</si>
  <si>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</si>
  <si>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</si>
  <si>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</si>
  <si>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</si>
  <si>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</si>
  <si>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</si>
  <si>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</si>
  <si>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</si>
  <si>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</si>
  <si>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</si>
  <si>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</si>
  <si>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</si>
  <si>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</si>
  <si>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</si>
  <si>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</si>
  <si>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</si>
  <si>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</si>
  <si>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</si>
  <si>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</si>
  <si>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</si>
  <si>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</si>
  <si>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</si>
  <si>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</si>
  <si>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</si>
  <si>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</si>
  <si>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</si>
  <si>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</si>
  <si>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</si>
  <si>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</si>
  <si>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</si>
  <si>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</si>
  <si>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</si>
  <si>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</si>
  <si>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</si>
  <si>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</si>
  <si>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</si>
  <si>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</si>
  <si>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</si>
  <si>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</si>
  <si>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</si>
  <si>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</si>
  <si>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</si>
  <si>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</si>
  <si>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</si>
  <si>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</si>
  <si>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</si>
  <si>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</si>
  <si>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</si>
  <si>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</si>
  <si>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</si>
  <si>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</si>
  <si>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</si>
  <si>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</si>
  <si>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</si>
  <si>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</si>
  <si>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</si>
  <si>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</si>
  <si>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</si>
  <si>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</si>
  <si>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</si>
  <si>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</si>
  <si>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</si>
  <si>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</si>
  <si>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</si>
  <si>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</si>
  <si>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</si>
  <si>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</si>
  <si>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</si>
  <si>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</si>
  <si>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</si>
  <si>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</si>
  <si>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</si>
  <si>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</si>
  <si>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</si>
  <si>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</si>
  <si>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</si>
  <si>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</si>
  <si>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</si>
  <si>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</si>
  <si>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</si>
  <si>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</si>
  <si>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</si>
  <si>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</si>
  <si>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</si>
  <si>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</si>
  <si>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</si>
  <si>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</si>
  <si>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</si>
  <si>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</si>
  <si>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</si>
  <si>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</si>
  <si>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</si>
  <si>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</si>
  <si>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</si>
  <si>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</si>
  <si>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</si>
  <si>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</si>
  <si>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</si>
  <si>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</si>
  <si>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</si>
  <si>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</si>
  <si>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</si>
  <si>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</si>
  <si>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</si>
  <si>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</si>
  <si>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</si>
  <si>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</si>
  <si>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</si>
  <si>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</si>
  <si>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</si>
  <si>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</si>
  <si>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</si>
  <si>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</si>
  <si>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</si>
  <si>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</si>
  <si>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</si>
  <si>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</si>
  <si>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</si>
  <si>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</si>
  <si>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</si>
  <si>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</si>
  <si>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</si>
  <si>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</si>
  <si>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</si>
  <si>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</si>
  <si>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</si>
  <si>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</si>
  <si>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</si>
  <si>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</si>
  <si>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</si>
  <si>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</si>
  <si>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</si>
  <si>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</si>
  <si>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</si>
  <si>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</si>
  <si>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</si>
  <si>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</si>
  <si>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</si>
  <si>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</si>
  <si>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</si>
  <si>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</si>
  <si>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</si>
  <si>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</si>
  <si>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</si>
  <si>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</si>
  <si>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</si>
  <si>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</si>
  <si>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</si>
  <si>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</si>
  <si>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</si>
  <si>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</si>
  <si>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</si>
  <si>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</si>
  <si>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</si>
  <si>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</si>
  <si>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</si>
  <si>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</si>
  <si>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</si>
  <si>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</si>
  <si>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</si>
  <si>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</si>
  <si>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</si>
  <si>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</si>
  <si>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</si>
  <si>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</si>
  <si>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</si>
  <si>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</si>
  <si>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</si>
  <si>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</si>
  <si>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</si>
  <si>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</si>
  <si>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</si>
  <si>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</si>
  <si>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</si>
  <si>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</si>
  <si>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</si>
  <si>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</si>
  <si>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</si>
  <si>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</si>
  <si>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</si>
  <si>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</si>
  <si>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</si>
  <si>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</si>
  <si>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</si>
  <si>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</si>
  <si>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</si>
  <si>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</si>
  <si>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</si>
  <si>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</si>
  <si>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</si>
  <si>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</si>
  <si>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</si>
  <si>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</si>
  <si>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</si>
  <si>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</si>
  <si>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</si>
  <si>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</si>
  <si>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</si>
  <si>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</si>
  <si>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</si>
  <si>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</si>
  <si>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</si>
  <si>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</si>
  <si>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</si>
  <si>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</si>
  <si>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</si>
  <si>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</si>
  <si>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</si>
  <si>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</si>
  <si>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</si>
  <si>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</si>
  <si>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</si>
  <si>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</si>
  <si>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</si>
  <si>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</si>
  <si>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</si>
  <si>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</si>
  <si>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</si>
  <si>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</si>
  <si>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</si>
  <si>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</si>
  <si>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</si>
  <si>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</si>
  <si>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</si>
  <si>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</si>
  <si>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</si>
  <si>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</si>
  <si>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</si>
  <si>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</si>
  <si>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</si>
  <si>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</si>
  <si>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</si>
  <si>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</si>
  <si>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</si>
  <si>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</si>
  <si>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</si>
  <si>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</si>
  <si>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</si>
  <si>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</si>
  <si>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</si>
  <si>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</si>
  <si>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</si>
  <si>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</si>
  <si>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</si>
  <si>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</si>
  <si>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</si>
  <si>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</si>
  <si>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</si>
  <si>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</si>
  <si>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</si>
  <si>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</si>
  <si>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</si>
  <si>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</si>
  <si>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</si>
  <si>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</si>
  <si>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</si>
  <si>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</si>
  <si>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</si>
  <si>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</si>
  <si>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</si>
  <si>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</si>
  <si>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</si>
  <si>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</si>
  <si>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</si>
  <si>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</si>
  <si>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</si>
  <si>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</si>
  <si>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</si>
  <si>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</si>
  <si>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</si>
  <si>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</si>
  <si>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</si>
  <si>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</si>
  <si>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</si>
  <si>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</si>
  <si>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</si>
  <si>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</si>
  <si>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</si>
  <si>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</si>
  <si>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</si>
  <si>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</si>
  <si>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</si>
  <si>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</si>
  <si>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</si>
  <si>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</si>
  <si>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</si>
  <si>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</si>
  <si>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</si>
  <si>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</si>
  <si>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</si>
  <si>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</si>
  <si>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</si>
  <si>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</si>
  <si>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</si>
  <si>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</si>
  <si>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</si>
  <si>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</si>
  <si>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</si>
  <si>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</si>
  <si>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</si>
  <si>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</si>
  <si>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</si>
  <si>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</si>
  <si>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</si>
  <si>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</si>
  <si>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</si>
  <si>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</si>
  <si>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</si>
  <si>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</si>
  <si>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</si>
  <si>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</si>
  <si>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</si>
  <si>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</si>
  <si>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</si>
  <si>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</si>
  <si>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</si>
  <si>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</si>
  <si>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</si>
  <si>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</si>
  <si>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</si>
  <si>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</si>
  <si>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</si>
  <si>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</si>
  <si>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</si>
  <si>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</si>
  <si>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</si>
  <si>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</si>
  <si>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</si>
  <si>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</si>
  <si>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</si>
  <si>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</si>
  <si>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</si>
  <si>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</si>
  <si>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</si>
  <si>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</si>
  <si>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</si>
  <si>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</si>
  <si>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</si>
  <si>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</si>
  <si>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</si>
  <si>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</si>
  <si>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</si>
  <si>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</si>
  <si>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</si>
  <si>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</si>
  <si>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</si>
  <si>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</si>
  <si>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</si>
  <si>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</si>
  <si>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</si>
  <si>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</si>
  <si>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</si>
  <si>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</si>
  <si>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</si>
  <si>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</si>
  <si>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</si>
  <si>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</si>
  <si>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</si>
  <si>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</si>
  <si>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</si>
  <si>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</si>
  <si>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</si>
  <si>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</si>
  <si>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</si>
  <si>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</si>
  <si>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</si>
  <si>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</si>
  <si>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</si>
  <si>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</si>
  <si>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</si>
  <si>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</si>
  <si>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</si>
  <si>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</si>
  <si>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</si>
  <si>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</si>
  <si>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</si>
  <si>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</si>
  <si>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</si>
  <si>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</si>
  <si>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</si>
  <si>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</si>
  <si>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</si>
  <si>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</si>
  <si>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</si>
  <si>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</si>
  <si>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</si>
  <si>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</si>
  <si>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</si>
  <si>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</si>
  <si>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</si>
  <si>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</si>
  <si>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</si>
  <si>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</si>
  <si>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</si>
  <si>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</si>
  <si>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</si>
  <si>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</si>
  <si>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</si>
  <si>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</si>
  <si>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</si>
  <si>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</si>
  <si>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</si>
  <si>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</si>
  <si>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</si>
  <si>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</si>
  <si>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</si>
  <si>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</si>
  <si>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</si>
  <si>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</si>
  <si>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</si>
  <si>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</si>
  <si>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</si>
  <si>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</si>
  <si>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</si>
  <si>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</si>
  <si>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</si>
  <si>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</si>
  <si>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</si>
  <si>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</si>
  <si>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</si>
  <si>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</si>
  <si>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</si>
  <si>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</si>
  <si>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</si>
  <si>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</si>
  <si>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</si>
  <si>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</si>
  <si>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</si>
  <si>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</si>
  <si>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</si>
  <si>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</si>
  <si>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</si>
  <si>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</si>
  <si>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</si>
  <si>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</si>
  <si>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</si>
  <si>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</si>
  <si>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</si>
  <si>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</si>
  <si>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</si>
  <si>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</si>
  <si>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</si>
  <si>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</si>
  <si>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</si>
  <si>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</si>
  <si>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</si>
  <si>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</si>
  <si>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</si>
  <si>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</si>
  <si>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</si>
  <si>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</si>
  <si>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</si>
  <si>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</si>
  <si>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</si>
  <si>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</si>
  <si>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</si>
  <si>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</si>
  <si>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</si>
  <si>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</si>
  <si>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</si>
  <si>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</si>
  <si>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</si>
  <si>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</si>
  <si>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</si>
  <si>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</si>
  <si>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</si>
  <si>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</si>
  <si>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</si>
  <si>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</si>
  <si>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</si>
  <si>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</si>
  <si>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</si>
  <si>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</si>
  <si>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</si>
  <si>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</si>
  <si>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</si>
  <si>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</si>
  <si>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</si>
  <si>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</si>
  <si>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</si>
  <si>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</si>
  <si>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</si>
  <si>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</si>
  <si>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</si>
  <si>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</si>
  <si>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</si>
  <si>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</si>
  <si>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</si>
  <si>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</si>
  <si>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</si>
  <si>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</si>
  <si>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</si>
  <si>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</si>
  <si>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</si>
  <si>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</si>
  <si>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</si>
  <si>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</si>
  <si>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</si>
  <si>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</si>
  <si>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</si>
  <si>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</si>
  <si>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</si>
  <si>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</si>
  <si>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</si>
  <si>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</si>
  <si>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</si>
  <si>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</si>
  <si>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</si>
  <si>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</si>
  <si>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</si>
  <si>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</si>
  <si>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</si>
  <si>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</si>
  <si>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</si>
  <si>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</si>
  <si>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</si>
  <si>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</si>
  <si>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</si>
  <si>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</si>
  <si>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</si>
  <si>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</si>
  <si>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</si>
  <si>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</si>
  <si>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</si>
  <si>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</si>
  <si>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</si>
  <si>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</si>
  <si>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</si>
  <si>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</si>
  <si>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</si>
  <si>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</si>
  <si>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</si>
  <si>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</si>
  <si>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</si>
  <si>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</si>
  <si>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</si>
  <si>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</si>
  <si>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</si>
  <si>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</si>
  <si>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</si>
  <si>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</si>
  <si>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</si>
  <si>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</si>
  <si>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</si>
  <si>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</si>
  <si>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</si>
  <si>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</si>
  <si>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</si>
  <si>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</si>
  <si>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</si>
  <si>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</si>
  <si>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</si>
  <si>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</si>
  <si>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</si>
  <si>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</si>
  <si>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</si>
  <si>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</si>
  <si>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</si>
  <si>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</si>
  <si>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</si>
  <si>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</si>
  <si>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</si>
  <si>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</si>
  <si>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</si>
  <si>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</si>
  <si>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</si>
  <si>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</si>
  <si>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</si>
  <si>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</si>
  <si>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</si>
  <si>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</si>
  <si>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</si>
  <si>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</si>
  <si>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</si>
  <si>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</si>
  <si>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</si>
  <si>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</si>
  <si>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</si>
  <si>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</si>
  <si>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</si>
  <si>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</si>
  <si>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</si>
  <si>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</si>
  <si>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</si>
  <si>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</si>
  <si>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</si>
  <si>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</si>
  <si>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</si>
  <si>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</si>
  <si>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</si>
  <si>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</si>
  <si>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</si>
  <si>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</si>
  <si>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</si>
  <si>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</si>
  <si>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</si>
  <si>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</si>
  <si>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</si>
  <si>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</si>
  <si>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</si>
  <si>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</si>
  <si>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</si>
  <si>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</si>
  <si>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</si>
  <si>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</si>
  <si>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</si>
  <si>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</si>
  <si>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</si>
  <si>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</si>
  <si>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</si>
  <si>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</si>
  <si>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</si>
  <si>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</si>
  <si>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</si>
  <si>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</si>
  <si>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</si>
  <si>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</si>
  <si>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</si>
  <si>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</si>
  <si>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</si>
  <si>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</si>
  <si>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</si>
  <si>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</si>
  <si>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</si>
  <si>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</si>
  <si>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</si>
  <si>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</si>
  <si>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</si>
  <si>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</si>
  <si>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</si>
  <si>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</si>
  <si>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</si>
  <si>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</si>
  <si>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</si>
  <si>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</si>
  <si>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</si>
  <si>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</si>
  <si>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</si>
  <si>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</si>
  <si>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</si>
  <si>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</si>
  <si>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</si>
  <si>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</si>
  <si>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</si>
  <si>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</si>
  <si>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</si>
  <si>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</si>
  <si>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</si>
  <si>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</si>
  <si>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</si>
  <si>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</si>
  <si>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</si>
  <si>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</si>
  <si>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</si>
  <si>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</si>
  <si>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</si>
  <si>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</si>
  <si>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</si>
  <si>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</si>
  <si>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</si>
  <si>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</si>
  <si>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</si>
  <si>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</si>
  <si>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</si>
  <si>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</si>
  <si>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</si>
  <si>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</si>
  <si>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</si>
  <si>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</si>
  <si>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</si>
  <si>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</si>
  <si>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</si>
  <si>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</si>
  <si>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</si>
  <si>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</si>
  <si>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</si>
  <si>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</si>
  <si>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</si>
  <si>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</si>
  <si>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</si>
  <si>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</si>
  <si>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</si>
  <si>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</si>
  <si>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</si>
  <si>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</si>
  <si>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</si>
  <si>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</si>
  <si>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</si>
  <si>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</si>
  <si>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</si>
  <si>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</si>
  <si>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</si>
  <si>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</si>
  <si>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</si>
  <si>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</si>
  <si>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</si>
  <si>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</si>
  <si>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</si>
  <si>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</si>
  <si>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</si>
  <si>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</si>
  <si>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</si>
  <si>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</si>
  <si>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</si>
  <si>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</si>
  <si>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</si>
  <si>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</si>
  <si>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</si>
  <si>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</si>
  <si>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</si>
  <si>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</si>
  <si>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</si>
  <si>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</si>
  <si>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</si>
  <si>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</si>
  <si>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</si>
  <si>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</si>
  <si>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</si>
  <si>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</si>
  <si>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</si>
  <si>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</si>
  <si>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</si>
  <si>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</si>
  <si>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</si>
  <si>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</si>
  <si>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</si>
  <si>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</si>
  <si>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</si>
  <si>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</si>
  <si>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</si>
  <si>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</si>
  <si>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</si>
  <si>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</si>
  <si>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</si>
  <si>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</si>
  <si>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</si>
  <si>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</si>
  <si>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</si>
  <si>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</si>
  <si>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</si>
  <si>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</si>
  <si>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</si>
  <si>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</si>
  <si>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</si>
  <si>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</si>
  <si>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</si>
  <si>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</si>
  <si>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</si>
  <si>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</si>
  <si>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</si>
  <si>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</si>
  <si>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</si>
  <si>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</si>
  <si>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</si>
  <si>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</si>
  <si>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</si>
  <si>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</si>
  <si>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</si>
  <si>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</si>
  <si>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</si>
  <si>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</si>
  <si>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</si>
  <si>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</si>
  <si>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</si>
  <si>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</si>
  <si>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</si>
  <si>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</si>
  <si>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</si>
  <si>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</si>
  <si>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</si>
  <si>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</si>
  <si>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</si>
  <si>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</si>
  <si>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</si>
  <si>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</si>
  <si>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</si>
  <si>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</si>
  <si>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</si>
  <si>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</si>
  <si>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</si>
  <si>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</si>
  <si>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</si>
  <si>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</si>
  <si>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</si>
  <si>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</si>
  <si>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</si>
  <si>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</si>
  <si>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</si>
  <si>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</si>
  <si>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</si>
  <si>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</si>
  <si>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</si>
  <si>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</si>
  <si>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</si>
  <si>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</si>
  <si>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</si>
  <si>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</si>
  <si>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</si>
  <si>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</si>
  <si>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</si>
  <si>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</si>
  <si>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</si>
  <si>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</si>
  <si>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</si>
  <si>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</si>
  <si>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</si>
  <si>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</si>
  <si>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</si>
  <si>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</si>
  <si>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</si>
  <si>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</si>
  <si>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</si>
  <si>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</si>
  <si>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</si>
  <si>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</si>
  <si>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</si>
  <si>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</si>
  <si>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</si>
  <si>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</si>
  <si>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</si>
  <si>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</si>
  <si>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</si>
  <si>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</si>
  <si>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</si>
  <si>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</si>
  <si>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</si>
  <si>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</si>
  <si>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</si>
  <si>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</si>
  <si>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</si>
  <si>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</si>
  <si>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</si>
  <si>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</si>
  <si>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</si>
  <si>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</si>
  <si>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</si>
  <si>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</si>
  <si>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</si>
  <si>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</si>
  <si>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</si>
  <si>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</si>
  <si>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</si>
  <si>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</si>
  <si>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</si>
  <si>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</si>
  <si>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</si>
  <si>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</si>
  <si>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</si>
  <si>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</si>
  <si>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</si>
  <si>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</si>
  <si>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</si>
  <si>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</si>
  <si>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</si>
  <si>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</si>
  <si>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</si>
  <si>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</si>
  <si>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</si>
  <si>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</si>
  <si>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</si>
  <si>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</si>
  <si>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</si>
  <si>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</si>
  <si>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</si>
  <si>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</si>
  <si>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</si>
  <si>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</si>
  <si>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</si>
  <si>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</si>
  <si>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</si>
  <si>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</si>
  <si>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</si>
  <si>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</si>
  <si>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</si>
  <si>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</si>
  <si>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</si>
  <si>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</si>
  <si>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</si>
  <si>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</si>
  <si>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</si>
  <si>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</si>
  <si>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</si>
  <si>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</si>
  <si>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</si>
  <si>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</si>
  <si>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</si>
  <si>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</si>
  <si>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</si>
  <si>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</si>
  <si>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</si>
  <si>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</si>
  <si>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</si>
  <si>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</si>
  <si>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</si>
  <si>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</si>
  <si>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</si>
  <si>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</si>
  <si>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</si>
  <si>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</si>
  <si>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</si>
  <si>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</si>
  <si>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</si>
  <si>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</si>
  <si>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</si>
  <si>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</si>
  <si>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</si>
  <si>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</si>
  <si>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</si>
  <si>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</si>
  <si>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</si>
  <si>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</si>
  <si>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</si>
  <si>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</si>
  <si>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</si>
  <si>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</si>
  <si>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</si>
  <si>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</si>
  <si>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</si>
  <si>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</si>
  <si>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</si>
  <si>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</si>
  <si>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</si>
  <si>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</si>
  <si>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</si>
  <si>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</si>
  <si>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</si>
  <si>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</si>
  <si>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</si>
  <si>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</si>
  <si>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</si>
  <si>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</si>
  <si>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</si>
  <si>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</si>
  <si>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</si>
  <si>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</si>
  <si>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</si>
  <si>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</si>
  <si>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</si>
  <si>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</si>
  <si>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</si>
  <si>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</si>
  <si>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</si>
  <si>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</si>
  <si>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</si>
  <si>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</si>
  <si>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</si>
  <si>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</si>
  <si>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</si>
  <si>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</si>
  <si>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</si>
  <si>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</si>
  <si>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</si>
  <si>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</si>
  <si>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</si>
  <si>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</si>
  <si>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</si>
  <si>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</si>
  <si>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</si>
  <si>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</si>
  <si>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</si>
  <si>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</si>
  <si>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</si>
  <si>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</si>
  <si>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</si>
  <si>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</si>
  <si>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</si>
  <si>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</si>
  <si>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</si>
  <si>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</si>
  <si>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</si>
  <si>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</si>
  <si>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</si>
  <si>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</si>
  <si>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</si>
  <si>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</si>
  <si>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</si>
  <si>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</si>
  <si>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</si>
  <si>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</si>
  <si>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</si>
  <si>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</si>
  <si>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</si>
  <si>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</si>
  <si>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</si>
  <si>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</si>
  <si>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</si>
  <si>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</si>
  <si>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</si>
  <si>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</si>
  <si>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</si>
  <si>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</si>
  <si>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</si>
  <si>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</si>
  <si>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</si>
  <si>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</si>
  <si>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</si>
  <si>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</si>
  <si>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</si>
  <si>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</si>
  <si>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</si>
  <si>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</si>
  <si>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</si>
  <si>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</si>
  <si>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</si>
  <si>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</si>
  <si>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</si>
  <si>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</si>
  <si>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</si>
  <si>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</si>
  <si>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</si>
  <si>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</si>
  <si>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</si>
  <si>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</si>
  <si>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</si>
  <si>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</si>
  <si>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</si>
  <si>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</si>
  <si>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</si>
  <si>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</si>
  <si>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</si>
  <si>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</si>
  <si>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</si>
  <si>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</si>
  <si>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</si>
  <si>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</si>
  <si>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</si>
  <si>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</si>
  <si>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</si>
  <si>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</si>
  <si>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</si>
  <si>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</si>
  <si>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</si>
  <si>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</si>
  <si>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</si>
  <si>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</si>
  <si>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</si>
  <si>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</si>
  <si>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</si>
  <si>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</si>
  <si>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</si>
  <si>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</si>
  <si>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</si>
  <si>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</si>
  <si>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</si>
  <si>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</si>
  <si>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</si>
  <si>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</si>
  <si>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</si>
  <si>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</si>
  <si>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</si>
  <si>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</si>
  <si>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</si>
  <si>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</si>
  <si>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</si>
  <si>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</si>
  <si>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</si>
  <si>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</si>
  <si>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</si>
  <si>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</si>
  <si>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</si>
  <si>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</si>
  <si>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</si>
  <si>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</si>
  <si>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</si>
  <si>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</si>
  <si>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</si>
  <si>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</si>
  <si>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</si>
  <si>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</si>
  <si>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</si>
  <si>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</si>
  <si>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</si>
  <si>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</si>
  <si>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</si>
  <si>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</si>
  <si>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</si>
  <si>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</si>
  <si>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</si>
  <si>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</si>
  <si>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</si>
  <si>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</si>
  <si>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</si>
  <si>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</si>
  <si>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</si>
  <si>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</si>
  <si>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</si>
  <si>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</si>
  <si>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</si>
  <si>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</si>
  <si>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</si>
  <si>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</si>
  <si>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</si>
  <si>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</si>
  <si>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</si>
  <si>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</si>
  <si>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</si>
  <si>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</si>
  <si>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</si>
  <si>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</si>
  <si>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</si>
  <si>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</si>
  <si>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</si>
  <si>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</si>
  <si>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</si>
  <si>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</si>
  <si>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</si>
  <si>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</si>
  <si>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</si>
  <si>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</si>
  <si>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</si>
  <si>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</si>
  <si>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</si>
  <si>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</si>
  <si>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</si>
  <si>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</si>
  <si>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</si>
  <si>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</si>
  <si>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</si>
  <si>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</si>
  <si>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</si>
  <si>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</si>
  <si>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</si>
  <si>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</si>
  <si>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</si>
  <si>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</si>
  <si>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</si>
  <si>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</si>
  <si>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</si>
  <si>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</si>
  <si>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</si>
  <si>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</si>
  <si>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</si>
  <si>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</si>
  <si>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</si>
  <si>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</si>
  <si>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</si>
  <si>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</si>
  <si>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</si>
  <si>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</si>
  <si>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</si>
  <si>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</si>
  <si>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</si>
  <si>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</si>
  <si>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</si>
  <si>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</si>
  <si>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</si>
  <si>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</si>
  <si>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</si>
  <si>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</si>
  <si>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</si>
  <si>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</si>
  <si>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</si>
  <si>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</si>
  <si>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</si>
  <si>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</si>
  <si>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</si>
  <si>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</si>
  <si>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</si>
  <si>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</si>
  <si>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</si>
  <si>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</si>
  <si>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</si>
  <si>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</si>
  <si>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</si>
  <si>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</si>
  <si>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</si>
  <si>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</si>
  <si>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</si>
  <si>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</si>
  <si>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</si>
  <si>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</si>
  <si>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</si>
  <si>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</si>
  <si>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</si>
  <si>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</si>
  <si>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</si>
  <si>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</si>
  <si>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</si>
  <si>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</si>
  <si>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</si>
  <si>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</si>
  <si>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</si>
  <si>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</si>
  <si>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</si>
  <si>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</si>
  <si>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</si>
  <si>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</si>
  <si>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</si>
  <si>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</si>
  <si>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</si>
  <si>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</si>
  <si>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</si>
  <si>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</si>
  <si>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</si>
  <si>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</si>
  <si>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</si>
  <si>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</si>
  <si>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</si>
  <si>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</si>
  <si>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</si>
  <si>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</si>
  <si>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</si>
  <si>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</si>
  <si>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</si>
  <si>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</si>
  <si>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</si>
  <si>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</si>
  <si>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</si>
  <si>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</si>
  <si>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</si>
  <si>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</si>
  <si>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</si>
  <si>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</si>
  <si>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</si>
  <si>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</si>
  <si>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</si>
  <si>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</si>
  <si>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</si>
  <si>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</si>
  <si>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</si>
  <si>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</si>
  <si>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</si>
  <si>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</si>
  <si>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</si>
  <si>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</si>
  <si>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</si>
  <si>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</si>
  <si>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</si>
  <si>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</si>
  <si>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</si>
  <si>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</si>
  <si>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</si>
  <si>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</si>
  <si>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</si>
  <si>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</si>
  <si>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</si>
  <si>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</si>
  <si>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</si>
  <si>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</si>
  <si>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</si>
  <si>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</si>
  <si>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</si>
  <si>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</si>
  <si>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</si>
  <si>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</si>
  <si>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</si>
  <si>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</si>
  <si>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</si>
  <si>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</si>
  <si>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</si>
  <si>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</si>
  <si>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</si>
  <si>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</si>
  <si>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</si>
  <si>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</si>
  <si>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</si>
  <si>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</si>
  <si>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</si>
  <si>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</si>
  <si>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</si>
  <si>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</si>
  <si>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</si>
  <si>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</si>
  <si>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</si>
  <si>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</si>
  <si>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</si>
  <si>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</si>
  <si>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</si>
  <si>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</si>
  <si>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</si>
  <si>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</si>
  <si>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</si>
  <si>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</si>
  <si>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</si>
  <si>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</si>
  <si>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</si>
  <si>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</si>
  <si>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</si>
  <si>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</si>
  <si>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</si>
  <si>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</si>
  <si>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</si>
  <si>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</si>
  <si>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</si>
  <si>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</si>
  <si>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</si>
  <si>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</si>
  <si>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</si>
  <si>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</si>
  <si>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</si>
  <si>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</si>
  <si>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</si>
  <si>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</si>
  <si>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</si>
  <si>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</si>
  <si>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</si>
  <si>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</si>
  <si>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</si>
  <si>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</si>
  <si>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</si>
  <si>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</si>
  <si>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</si>
  <si>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</si>
  <si>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</si>
  <si>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</si>
  <si>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</si>
  <si>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</si>
  <si>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</si>
  <si>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</si>
  <si>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</si>
  <si>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</si>
  <si>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</si>
  <si>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</si>
  <si>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</si>
  <si>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</si>
  <si>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</si>
  <si>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</si>
  <si>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</si>
  <si>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</si>
  <si>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</si>
  <si>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</si>
  <si>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</si>
  <si>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</si>
  <si>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</si>
  <si>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</si>
  <si>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</si>
  <si>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</si>
  <si>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</si>
  <si>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</si>
  <si>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</si>
  <si>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</si>
  <si>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</si>
  <si>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</si>
  <si>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</si>
  <si>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</si>
  <si>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</si>
  <si>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</si>
  <si>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</si>
  <si>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</si>
  <si>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</si>
  <si>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</si>
  <si>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</si>
  <si>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</si>
  <si>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</si>
  <si>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</si>
  <si>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</si>
  <si>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</si>
  <si>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</si>
  <si>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</si>
  <si>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</si>
  <si>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</si>
  <si>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</si>
  <si>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</si>
  <si>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</si>
  <si>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</si>
  <si>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</si>
  <si>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</si>
  <si>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</si>
  <si>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</si>
  <si>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</si>
  <si>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</si>
  <si>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</si>
  <si>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</si>
  <si>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</si>
  <si>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</si>
  <si>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</si>
  <si>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</si>
  <si>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</si>
  <si>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</si>
  <si>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</si>
  <si>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</si>
  <si>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</si>
  <si>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</si>
  <si>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</si>
  <si>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</si>
  <si>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</si>
  <si>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</si>
  <si>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</si>
  <si>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</si>
  <si>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</si>
  <si>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</si>
  <si>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</si>
  <si>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</si>
  <si>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</si>
  <si>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</si>
  <si>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</si>
  <si>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</si>
  <si>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</si>
  <si>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</si>
  <si>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</si>
  <si>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</si>
  <si>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</si>
  <si>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</si>
  <si>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</si>
  <si>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</si>
  <si>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</si>
  <si>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</si>
  <si>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</si>
  <si>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</si>
  <si>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</si>
  <si>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</si>
  <si>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</si>
  <si>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</si>
  <si>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</si>
  <si>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</si>
  <si>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</si>
  <si>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</si>
  <si>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</si>
  <si>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</si>
  <si>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</si>
  <si>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</si>
  <si>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</si>
  <si>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</si>
  <si>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</si>
  <si>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</si>
  <si>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</si>
  <si>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</si>
  <si>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</si>
  <si>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</si>
  <si>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</si>
  <si>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</si>
  <si>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</si>
  <si>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</si>
  <si>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</si>
  <si>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</si>
  <si>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</si>
  <si>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</si>
  <si>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</si>
  <si>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</si>
  <si>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</si>
  <si>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</si>
  <si>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</si>
  <si>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</si>
  <si>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</si>
  <si>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</si>
  <si>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</si>
  <si>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</si>
  <si>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</si>
  <si>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</si>
  <si>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</si>
  <si>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</si>
  <si>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</si>
  <si>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</si>
  <si>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</si>
  <si>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</si>
  <si>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</si>
  <si>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</si>
  <si>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</si>
  <si>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</si>
  <si>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</si>
  <si>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</si>
  <si>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</si>
  <si>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</si>
  <si>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</si>
  <si>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</si>
  <si>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</si>
  <si>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</si>
  <si>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</si>
  <si>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</si>
  <si>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</si>
  <si>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</si>
  <si>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</si>
  <si>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</si>
  <si>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</si>
  <si>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</si>
  <si>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</si>
  <si>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</si>
  <si>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</si>
  <si>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</si>
  <si>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</si>
  <si>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</si>
  <si>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</si>
  <si>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</si>
  <si>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</si>
  <si>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</si>
  <si>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</si>
  <si>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</si>
  <si>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</si>
  <si>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</si>
  <si>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</si>
  <si>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</si>
  <si>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</si>
  <si>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</si>
  <si>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</si>
  <si>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</si>
  <si>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</si>
  <si>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</si>
  <si>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</si>
  <si>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</si>
  <si>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</si>
  <si>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</si>
  <si>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</si>
  <si>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</si>
  <si>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</si>
  <si>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</si>
  <si>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</si>
  <si>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</si>
  <si>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</si>
  <si>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</si>
  <si>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</si>
  <si>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</si>
  <si>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</si>
  <si>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</si>
  <si>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</si>
  <si>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</si>
  <si>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</si>
  <si>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</si>
  <si>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</si>
  <si>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</si>
  <si>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</si>
  <si>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</si>
  <si>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</si>
  <si>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</si>
  <si>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</si>
  <si>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</si>
  <si>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</si>
  <si>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</si>
  <si>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</si>
  <si>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</si>
  <si>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</si>
  <si>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</si>
  <si>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</si>
  <si>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</si>
  <si>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</si>
  <si>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</si>
  <si>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</si>
  <si>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</si>
  <si>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</si>
  <si>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</si>
  <si>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</si>
  <si>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</si>
  <si>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</si>
  <si>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</si>
  <si>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</si>
  <si>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</si>
  <si>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</si>
  <si>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</si>
  <si>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</si>
  <si>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</si>
  <si>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</si>
  <si>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</si>
  <si>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</si>
  <si>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</si>
  <si>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</si>
  <si>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</si>
  <si>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</si>
  <si>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</si>
  <si>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</si>
  <si>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</si>
  <si>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</si>
  <si>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</si>
  <si>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</si>
  <si>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</si>
  <si>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</si>
  <si>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</si>
  <si>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</si>
  <si>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</si>
  <si>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</si>
  <si>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</si>
  <si>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</si>
  <si>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</si>
  <si>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</si>
  <si>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</si>
  <si>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</si>
  <si>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</si>
  <si>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</si>
  <si>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</si>
  <si>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</si>
  <si>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</si>
  <si>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</si>
  <si>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</si>
  <si>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</si>
  <si>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</si>
  <si>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</si>
  <si>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</si>
  <si>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</si>
  <si>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</si>
  <si>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</si>
  <si>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</si>
  <si>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</si>
  <si>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</si>
  <si>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</si>
  <si>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</si>
  <si>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</si>
  <si>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</si>
  <si>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</si>
  <si>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</si>
  <si>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</si>
  <si>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</si>
  <si>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</si>
  <si>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</si>
  <si>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</si>
  <si>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</si>
  <si>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</si>
  <si>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</si>
  <si>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</si>
  <si>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</si>
  <si>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</si>
  <si>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</si>
  <si>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</si>
  <si>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</si>
  <si>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</si>
  <si>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</si>
  <si>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</si>
  <si>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</si>
  <si>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</si>
  <si>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</si>
  <si>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</si>
  <si>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</si>
  <si>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</si>
  <si>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</si>
  <si>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</si>
  <si>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</si>
  <si>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</si>
  <si>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</si>
  <si>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</si>
  <si>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</si>
  <si>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</si>
  <si>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</si>
  <si>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</si>
  <si>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</si>
  <si>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</si>
  <si>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</si>
  <si>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</si>
  <si>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</si>
  <si>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</si>
  <si>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</si>
  <si>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</si>
  <si>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</si>
  <si>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</si>
  <si>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</si>
  <si>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</si>
  <si>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</si>
  <si>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</si>
  <si>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</si>
  <si>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</si>
  <si>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</si>
  <si>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</si>
  <si>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</si>
  <si>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</si>
  <si>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</si>
  <si>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</si>
  <si>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</si>
  <si>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</si>
  <si>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</si>
  <si>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</si>
  <si>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</si>
  <si>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</si>
  <si>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</si>
  <si>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</si>
  <si>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</si>
  <si>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</si>
  <si>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</si>
  <si>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</si>
  <si>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</si>
  <si>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</si>
  <si>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</si>
  <si>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</si>
  <si>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</si>
  <si>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</si>
  <si>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</si>
  <si>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</si>
  <si>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</si>
  <si>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</si>
  <si>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</si>
  <si>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</si>
  <si>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</si>
  <si>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</si>
  <si>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</si>
  <si>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</si>
  <si>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</si>
  <si>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</si>
  <si>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</si>
  <si>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</si>
  <si>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</si>
  <si>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</si>
  <si>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</si>
  <si>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</si>
  <si>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</si>
  <si>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</si>
  <si>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</si>
  <si>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</si>
  <si>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</si>
  <si>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</si>
  <si>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</si>
  <si>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</si>
  <si>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</si>
  <si>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</si>
  <si>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</si>
  <si>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</si>
  <si>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</si>
  <si>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</si>
  <si>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</si>
  <si>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</si>
  <si>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</si>
  <si>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</si>
  <si>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</si>
  <si>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</si>
  <si>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</si>
  <si>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</si>
  <si>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</si>
  <si>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</si>
  <si>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</si>
  <si>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</si>
  <si>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</si>
  <si>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</si>
  <si>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</si>
  <si>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</si>
  <si>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</si>
  <si>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</si>
  <si>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</si>
  <si>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</si>
  <si>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</si>
  <si>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</si>
  <si>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</si>
  <si>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</si>
  <si>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</si>
  <si>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</si>
  <si>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</si>
  <si>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</si>
  <si>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</si>
  <si>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</si>
  <si>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</si>
  <si>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</si>
  <si>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</si>
  <si>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</si>
  <si>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</si>
  <si>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</si>
  <si>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</si>
  <si>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</si>
  <si>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</si>
  <si>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</si>
  <si>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</si>
  <si>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</si>
  <si>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</si>
  <si>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</si>
  <si>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</si>
  <si>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</si>
  <si>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</si>
  <si>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</si>
  <si>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</si>
  <si>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</si>
  <si>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</si>
  <si>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</si>
  <si>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</si>
  <si>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</si>
  <si>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</si>
  <si>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</si>
  <si>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</si>
  <si>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</si>
  <si>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</si>
  <si>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</si>
  <si>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</si>
  <si>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</si>
  <si>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</si>
  <si>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</si>
  <si>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</si>
  <si>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</si>
  <si>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</si>
  <si>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</si>
  <si>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</si>
  <si>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</si>
  <si>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</si>
  <si>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</si>
  <si>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</si>
  <si>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</si>
  <si>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</si>
  <si>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</si>
  <si>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</si>
  <si>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</si>
  <si>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</si>
  <si>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</si>
  <si>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</si>
  <si>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</si>
  <si>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</si>
  <si>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</si>
  <si>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</si>
  <si>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</si>
  <si>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</si>
  <si>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</si>
  <si>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</si>
  <si>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</si>
  <si>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</si>
  <si>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</si>
  <si>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</si>
  <si>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</si>
  <si>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</si>
  <si>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</si>
  <si>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</si>
  <si>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</si>
  <si>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</si>
  <si>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</si>
  <si>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</si>
  <si>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</si>
  <si>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</si>
  <si>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</si>
  <si>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</si>
  <si>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</si>
  <si>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</si>
  <si>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</si>
  <si>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</si>
  <si>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</si>
  <si>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</si>
  <si>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</si>
  <si>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</si>
  <si>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</si>
  <si>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</si>
  <si>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</si>
  <si>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</si>
  <si>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</si>
  <si>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</si>
  <si>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</si>
  <si>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</si>
  <si>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</si>
  <si>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</si>
  <si>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</si>
  <si>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</si>
  <si>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</si>
  <si>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</si>
  <si>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</si>
  <si>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</si>
  <si>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</si>
  <si>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</si>
  <si>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</si>
  <si>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</si>
  <si>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</si>
  <si>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</si>
  <si>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</si>
  <si>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</si>
  <si>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</si>
  <si>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</si>
  <si>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</si>
  <si>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</si>
  <si>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</si>
  <si>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</si>
  <si>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</si>
  <si>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</si>
  <si>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</si>
  <si>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</si>
  <si>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</si>
  <si>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</si>
  <si>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</si>
  <si>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</si>
  <si>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</si>
  <si>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</si>
  <si>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</si>
  <si>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</si>
  <si>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</si>
  <si>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</si>
  <si>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</si>
  <si>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</si>
  <si>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</si>
  <si>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</si>
  <si>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</si>
  <si>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</si>
  <si>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</si>
  <si>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</si>
  <si>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</si>
  <si>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</si>
  <si>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</si>
  <si>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</si>
  <si>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</si>
  <si>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</si>
  <si>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</si>
  <si>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</si>
  <si>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</si>
  <si>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</si>
  <si>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</si>
  <si>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</si>
  <si>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</si>
  <si>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</si>
  <si>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</si>
  <si>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</si>
  <si>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</si>
  <si>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</si>
  <si>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</si>
  <si>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</si>
  <si>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</si>
  <si>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</si>
  <si>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</si>
  <si>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</si>
  <si>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</si>
  <si>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</si>
  <si>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</si>
  <si>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</si>
  <si>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</si>
  <si>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</si>
  <si>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</si>
  <si>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</si>
  <si>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</si>
  <si>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</si>
  <si>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</si>
  <si>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</si>
  <si>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</si>
  <si>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</si>
  <si>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</si>
  <si>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</si>
  <si>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</si>
  <si>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</si>
  <si>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</si>
  <si>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</si>
  <si>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</si>
  <si>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</si>
  <si>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</si>
  <si>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</si>
  <si>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</si>
  <si>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</si>
  <si>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</si>
  <si>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</si>
  <si>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</si>
  <si>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</si>
  <si>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</si>
  <si>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</si>
  <si>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</si>
  <si>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</si>
  <si>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</si>
  <si>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</si>
  <si>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</si>
  <si>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</si>
  <si>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</si>
  <si>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</si>
  <si>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</si>
  <si>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</si>
  <si>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</si>
  <si>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</si>
  <si>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</si>
  <si>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</si>
  <si>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</si>
  <si>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</si>
  <si>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</si>
  <si>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</si>
  <si>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</si>
  <si>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</si>
  <si>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</si>
  <si>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</si>
  <si>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</si>
  <si>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</si>
  <si>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</si>
  <si>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</si>
  <si>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</si>
  <si>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</si>
  <si>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</si>
  <si>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</si>
  <si>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</si>
  <si>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</si>
  <si>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</si>
  <si>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</si>
  <si>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</si>
  <si>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</si>
  <si>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</si>
  <si>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</si>
  <si>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</si>
  <si>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</si>
  <si>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</si>
  <si>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</si>
  <si>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</si>
  <si>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</si>
  <si>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</si>
  <si>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</si>
  <si>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</si>
  <si>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</si>
  <si>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</si>
  <si>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</si>
  <si>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</si>
  <si>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</si>
  <si>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</si>
  <si>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</si>
  <si>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</si>
  <si>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</si>
  <si>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</si>
  <si>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</si>
  <si>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</si>
  <si>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</si>
  <si>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</si>
  <si>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</si>
  <si>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</si>
  <si>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</si>
  <si>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</si>
  <si>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</si>
  <si>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</si>
  <si>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</si>
  <si>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</si>
  <si>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</si>
  <si>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</si>
  <si>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</si>
  <si>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</si>
  <si>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</si>
  <si>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</si>
  <si>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</si>
  <si>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</si>
  <si>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</si>
  <si>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</si>
  <si>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</si>
  <si>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</si>
  <si>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</si>
  <si>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</si>
  <si>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</si>
  <si>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</si>
  <si>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</si>
  <si>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</si>
  <si>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</si>
  <si>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</si>
  <si>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</si>
  <si>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</si>
  <si>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</si>
  <si>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</si>
  <si>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</si>
  <si>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</si>
  <si>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</si>
  <si>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</si>
  <si>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</si>
  <si>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</si>
  <si>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</si>
  <si>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</si>
  <si>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</si>
  <si>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</si>
  <si>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</si>
  <si>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</si>
  <si>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</si>
  <si>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</si>
  <si>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</si>
  <si>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</si>
  <si>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</si>
  <si>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</si>
  <si>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</si>
  <si>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</si>
  <si>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</si>
  <si>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</si>
  <si>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</si>
  <si>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</si>
  <si>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</si>
  <si>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</si>
  <si>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</si>
  <si>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</si>
  <si>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</si>
  <si>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</si>
  <si>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</si>
  <si>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</si>
  <si>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</si>
  <si>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</si>
  <si>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</si>
  <si>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</si>
  <si>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</si>
  <si>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</si>
  <si>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</si>
  <si>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</si>
  <si>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</si>
  <si>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</si>
  <si>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</si>
  <si>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</si>
  <si>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</si>
  <si>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</si>
  <si>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</si>
  <si>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</si>
  <si>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</si>
  <si>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</si>
  <si>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</si>
  <si>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</si>
  <si>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</si>
  <si>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</si>
  <si>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</si>
  <si>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</si>
  <si>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</si>
  <si>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</si>
  <si>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</si>
  <si>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</si>
  <si>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</si>
  <si>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</si>
  <si>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</si>
  <si>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</si>
  <si>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</si>
  <si>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</si>
  <si>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</si>
  <si>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</si>
  <si>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</si>
  <si>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</si>
  <si>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</si>
  <si>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</si>
  <si>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</si>
  <si>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</si>
  <si>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</si>
  <si>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</si>
  <si>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</si>
  <si>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</si>
  <si>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</si>
  <si>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</si>
  <si>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</si>
  <si>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</si>
  <si>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</si>
  <si>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</si>
  <si>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</si>
  <si>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</si>
  <si>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</si>
  <si>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</si>
  <si>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</si>
  <si>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</si>
  <si>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</si>
  <si>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</si>
  <si>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</si>
  <si>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</si>
  <si>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</si>
  <si>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</si>
  <si>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</si>
  <si>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</si>
  <si>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</si>
  <si>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</si>
  <si>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</si>
  <si>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</si>
  <si>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</si>
  <si>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</si>
  <si>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</si>
  <si>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</si>
  <si>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</si>
  <si>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</si>
  <si>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</si>
  <si>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</si>
  <si>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</si>
  <si>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</si>
  <si>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</si>
  <si>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</si>
  <si>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</si>
  <si>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</si>
  <si>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</si>
  <si>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</si>
  <si>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</si>
  <si>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</si>
  <si>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</si>
  <si>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</si>
  <si>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</si>
  <si>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</si>
  <si>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</si>
  <si>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</si>
  <si>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</si>
  <si>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</si>
  <si>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</si>
  <si>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</si>
  <si>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</si>
  <si>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</si>
  <si>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</si>
  <si>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</si>
  <si>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</si>
  <si>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</si>
  <si>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</si>
  <si>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</si>
  <si>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</si>
  <si>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</si>
  <si>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</si>
  <si>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</si>
  <si>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</si>
  <si>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</si>
  <si>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</si>
  <si>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</si>
  <si>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</si>
  <si>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</si>
  <si>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</si>
  <si>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</si>
  <si>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</si>
  <si>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</si>
  <si>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</si>
  <si>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</si>
  <si>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</si>
  <si>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</si>
  <si>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</si>
  <si>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</si>
  <si>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</si>
  <si>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</si>
  <si>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</si>
  <si>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</si>
  <si>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</si>
  <si>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</si>
  <si>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</si>
  <si>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</si>
  <si>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</si>
  <si>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</si>
  <si>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</si>
  <si>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</si>
  <si>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</si>
  <si>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</si>
  <si>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</si>
  <si>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</si>
  <si>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</si>
  <si>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</si>
  <si>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</si>
  <si>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</si>
  <si>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</si>
  <si>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</si>
  <si>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</si>
  <si>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</si>
  <si>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</si>
  <si>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</si>
  <si>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</si>
  <si>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</si>
  <si>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</si>
  <si>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</si>
  <si>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</si>
  <si>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</si>
  <si>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</si>
  <si>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</si>
  <si>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</si>
  <si>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</si>
  <si>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</si>
  <si>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</si>
  <si>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</si>
  <si>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</si>
  <si>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</si>
  <si>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</si>
  <si>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</si>
  <si>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</si>
  <si>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</si>
  <si>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</si>
  <si>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</si>
  <si>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</si>
  <si>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</si>
  <si>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</si>
  <si>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</si>
  <si>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</si>
  <si>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</si>
  <si>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</si>
  <si>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</si>
  <si>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</si>
  <si>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</si>
  <si>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</si>
  <si>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</si>
  <si>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</si>
  <si>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</si>
  <si>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</si>
  <si>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</si>
  <si>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</si>
  <si>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</si>
  <si>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</si>
  <si>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</si>
  <si>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</si>
  <si>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</si>
  <si>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</si>
  <si>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</si>
  <si>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</si>
  <si>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</si>
  <si>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</si>
  <si>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</si>
  <si>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</si>
  <si>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</si>
  <si>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</si>
  <si>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</si>
  <si>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</si>
  <si>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</si>
  <si>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</si>
  <si>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</si>
  <si>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</si>
  <si>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</si>
  <si>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</si>
  <si>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</si>
  <si>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</si>
  <si>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</si>
  <si>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</si>
  <si>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</si>
  <si>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</si>
  <si>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</si>
  <si>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</si>
  <si>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</si>
  <si>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</si>
  <si>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</si>
  <si>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</si>
  <si>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</si>
  <si>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</si>
  <si>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</si>
  <si>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</si>
  <si>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</si>
  <si>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</si>
  <si>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</si>
  <si>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</si>
  <si>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</si>
  <si>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</si>
  <si>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</si>
  <si>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</si>
  <si>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</si>
  <si>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</si>
  <si>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</si>
  <si>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</si>
  <si>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</si>
  <si>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</si>
  <si>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</si>
  <si>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</si>
  <si>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</si>
  <si>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</si>
  <si>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</si>
  <si>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</si>
  <si>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</si>
  <si>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</si>
  <si>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</si>
  <si>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</si>
  <si>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</si>
  <si>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</si>
  <si>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</si>
  <si>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</si>
  <si>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</si>
  <si>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</si>
  <si>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</si>
  <si>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</si>
  <si>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</si>
  <si>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</si>
  <si>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</si>
  <si>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</si>
  <si>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</si>
  <si>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</si>
  <si>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</si>
  <si>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</si>
  <si>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</si>
  <si>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</si>
  <si>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</si>
  <si>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</si>
  <si>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</si>
  <si>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</si>
  <si>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</si>
  <si>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</si>
  <si>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</si>
  <si>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</si>
  <si>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</si>
  <si>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</si>
  <si>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</si>
  <si>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</si>
  <si>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</si>
  <si>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</si>
  <si>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</si>
  <si>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</si>
  <si>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</si>
  <si>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</si>
  <si>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</si>
  <si>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</si>
  <si>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</si>
  <si>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</si>
  <si>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</si>
  <si>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</si>
  <si>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</si>
  <si>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</si>
  <si>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</si>
  <si>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</si>
  <si>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</si>
  <si>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</si>
  <si>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</si>
  <si>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</si>
  <si>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</si>
  <si>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</si>
  <si>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</si>
  <si>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</si>
  <si>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</si>
  <si>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</si>
  <si>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</si>
  <si>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</si>
  <si>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</si>
  <si>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</si>
  <si>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</si>
  <si>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</si>
  <si>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</si>
  <si>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</si>
  <si>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</si>
  <si>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</si>
  <si>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</si>
  <si>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</si>
  <si>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</si>
  <si>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</si>
  <si>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</si>
  <si>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</si>
  <si>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</si>
  <si>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</si>
  <si>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</si>
  <si>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</si>
  <si>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</si>
  <si>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</si>
  <si>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</si>
  <si>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</si>
  <si>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</si>
  <si>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</si>
  <si>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</si>
  <si>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</si>
  <si>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</si>
  <si>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</si>
  <si>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</si>
  <si>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</si>
  <si>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</si>
  <si>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</si>
  <si>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</si>
  <si>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</si>
  <si>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</si>
  <si>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</si>
  <si>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</si>
  <si>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</si>
  <si>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</si>
  <si>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</si>
  <si>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</si>
  <si>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</si>
  <si>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</si>
  <si>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</si>
  <si>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</si>
  <si>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</si>
  <si>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</si>
  <si>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</si>
  <si>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</si>
  <si>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</si>
  <si>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</si>
  <si>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</si>
  <si>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</si>
  <si>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</si>
  <si>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</si>
  <si>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</si>
  <si>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</si>
  <si>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</si>
  <si>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</si>
  <si>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</si>
  <si>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</si>
  <si>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</si>
  <si>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</si>
  <si>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</si>
  <si>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</si>
  <si>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</si>
  <si>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</si>
  <si>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</si>
  <si>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</si>
  <si>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</si>
  <si>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</si>
  <si>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</si>
  <si>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</si>
  <si>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</si>
  <si>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</si>
  <si>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</si>
  <si>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</si>
  <si>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</si>
  <si>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</si>
  <si>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</si>
  <si>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</si>
  <si>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</si>
  <si>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</si>
  <si>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</si>
  <si>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</si>
  <si>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</si>
  <si>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</si>
  <si>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</si>
  <si>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</si>
  <si>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</si>
  <si>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</si>
  <si>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</si>
  <si>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</si>
  <si>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</si>
  <si>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</si>
  <si>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</si>
  <si>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</si>
  <si>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</si>
  <si>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</si>
  <si>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</si>
  <si>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</si>
  <si>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</si>
  <si>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</si>
  <si>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</si>
  <si>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</si>
  <si>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</si>
  <si>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</si>
  <si>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</si>
  <si>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</si>
  <si>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</si>
  <si>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</si>
  <si>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</si>
  <si>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</si>
  <si>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</si>
  <si>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</si>
  <si>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</si>
  <si>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</si>
  <si>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</si>
  <si>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</si>
  <si>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</si>
  <si>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</si>
  <si>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</si>
  <si>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</si>
  <si>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</si>
  <si>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</si>
  <si>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</si>
  <si>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</si>
  <si>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</si>
  <si>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</si>
  <si>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</si>
  <si>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</si>
  <si>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</si>
  <si>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</si>
  <si>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</si>
  <si>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</si>
  <si>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</si>
  <si>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</si>
  <si>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</si>
  <si>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</si>
  <si>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</si>
  <si>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</si>
  <si>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</si>
  <si>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</si>
  <si>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</si>
  <si>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</si>
  <si>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</si>
  <si>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</si>
  <si>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</si>
  <si>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</si>
  <si>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</si>
  <si>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</si>
  <si>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</si>
  <si>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</si>
  <si>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</si>
  <si>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</si>
  <si>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</si>
  <si>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</si>
  <si>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</si>
  <si>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</si>
  <si>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</si>
  <si>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</si>
  <si>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</si>
  <si>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</si>
  <si>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</si>
  <si>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</si>
  <si>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</si>
  <si>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</si>
  <si>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</si>
  <si>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</si>
  <si>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</si>
  <si>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</si>
  <si>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</si>
  <si>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</si>
  <si>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</si>
  <si>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</si>
  <si>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</si>
  <si>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</si>
  <si>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</si>
  <si>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</si>
  <si>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</si>
  <si>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</si>
  <si>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</si>
  <si>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</si>
  <si>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</si>
  <si>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</si>
  <si>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</si>
  <si>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</si>
  <si>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</si>
  <si>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</si>
  <si>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</si>
  <si>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</si>
  <si>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</si>
  <si>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</si>
  <si>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</si>
  <si>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</si>
  <si>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</si>
  <si>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</si>
  <si>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</si>
  <si>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</si>
  <si>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</si>
  <si>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</si>
  <si>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</si>
  <si>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</si>
  <si>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</si>
  <si>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</si>
  <si>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</si>
  <si>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</si>
  <si>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</si>
  <si>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</si>
  <si>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</si>
  <si>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</si>
  <si>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</si>
  <si>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</si>
  <si>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</si>
  <si>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</si>
  <si>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</si>
  <si>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</si>
  <si>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</si>
  <si>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</si>
  <si>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</si>
  <si>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</si>
  <si>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</si>
  <si>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</si>
  <si>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</si>
  <si>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</si>
  <si>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</si>
  <si>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</si>
  <si>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</si>
  <si>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</si>
  <si>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</si>
  <si>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</si>
  <si>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</si>
  <si>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</si>
  <si>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</si>
  <si>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</si>
  <si>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</si>
  <si>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</si>
  <si>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</si>
  <si>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</si>
  <si>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</si>
  <si>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</si>
  <si>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</si>
  <si>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</si>
  <si>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</si>
  <si>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</si>
  <si>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</si>
  <si>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</si>
  <si>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</si>
  <si>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</si>
  <si>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</si>
  <si>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</si>
  <si>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</si>
  <si>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</si>
  <si>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</si>
  <si>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</si>
  <si>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</si>
  <si>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</si>
  <si>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</si>
  <si>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</si>
  <si>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</si>
  <si>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</si>
  <si>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</si>
  <si>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</si>
  <si>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</si>
  <si>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</si>
  <si>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</si>
  <si>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</si>
  <si>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</si>
  <si>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</si>
  <si>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</si>
  <si>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</si>
  <si>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</si>
  <si>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</si>
  <si>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</si>
  <si>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</si>
  <si>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</si>
  <si>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</si>
  <si>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</si>
  <si>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</si>
  <si>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</si>
  <si>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</si>
  <si>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</si>
  <si>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</si>
  <si>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</si>
  <si>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</si>
  <si>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</si>
  <si>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</si>
  <si>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</si>
  <si>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</si>
  <si>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</si>
  <si>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</si>
  <si>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</si>
  <si>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</si>
  <si>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</si>
  <si>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</si>
  <si>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</si>
  <si>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</si>
  <si>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</si>
  <si>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</si>
  <si>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</si>
  <si>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</si>
  <si>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</si>
  <si>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</si>
  <si>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</si>
  <si>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</si>
  <si>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</si>
  <si>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</si>
  <si>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</si>
  <si>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</si>
  <si>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</si>
  <si>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</si>
  <si>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</si>
  <si>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</si>
  <si>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</si>
  <si>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</si>
  <si>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</si>
  <si>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</si>
  <si>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</si>
  <si>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</si>
  <si>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</si>
  <si>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</si>
  <si>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</si>
  <si>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</si>
  <si>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</si>
  <si>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</si>
  <si>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</si>
  <si>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</si>
  <si>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</si>
  <si>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</si>
  <si>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</si>
  <si>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</si>
  <si>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</si>
  <si>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</si>
  <si>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</si>
  <si>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</si>
  <si>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</si>
  <si>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</si>
  <si>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</si>
  <si>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</si>
  <si>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</si>
  <si>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</si>
  <si>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</si>
  <si>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</si>
  <si>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</si>
  <si>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</si>
  <si>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</si>
  <si>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</si>
  <si>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</si>
  <si>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</si>
  <si>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</si>
  <si>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</si>
  <si>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</si>
  <si>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</si>
  <si>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</si>
  <si>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</si>
  <si>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</si>
  <si>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</si>
  <si>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</si>
  <si>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</si>
  <si>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</si>
  <si>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</si>
  <si>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</si>
  <si>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</si>
  <si>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</si>
  <si>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</si>
  <si>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</si>
  <si>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</si>
  <si>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</si>
  <si>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</si>
  <si>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</si>
  <si>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</si>
  <si>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</si>
  <si>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</si>
  <si>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</si>
  <si>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</si>
  <si>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</si>
  <si>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</si>
  <si>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</si>
  <si>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</si>
  <si>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</si>
  <si>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</si>
  <si>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</si>
  <si>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</si>
  <si>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</si>
  <si>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</si>
  <si>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</si>
  <si>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</si>
  <si>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</si>
  <si>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</si>
  <si>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</si>
  <si>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</si>
  <si>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</si>
  <si>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</si>
  <si>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</si>
  <si>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</si>
  <si>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</si>
  <si>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</si>
  <si>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</si>
  <si>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</si>
  <si>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</si>
  <si>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</si>
  <si>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</si>
  <si>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</si>
  <si>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</si>
  <si>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</si>
  <si>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</si>
  <si>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</si>
  <si>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</si>
  <si>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</si>
  <si>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</si>
  <si>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</si>
  <si>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</si>
  <si>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</si>
  <si>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</si>
  <si>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</si>
  <si>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</si>
  <si>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</si>
  <si>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</si>
  <si>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</si>
  <si>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</si>
  <si>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</si>
  <si>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</si>
  <si>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</si>
  <si>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</si>
  <si>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</si>
  <si>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</si>
  <si>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</si>
  <si>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</si>
  <si>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</si>
  <si>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</si>
  <si>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</si>
  <si>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</si>
  <si>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</si>
  <si>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</si>
  <si>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</si>
  <si>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</si>
  <si>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</si>
  <si>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</si>
  <si>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</si>
  <si>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</si>
  <si>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</si>
  <si>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</si>
  <si>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</si>
  <si>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</si>
  <si>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</si>
  <si>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</si>
  <si>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</si>
  <si>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</si>
  <si>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</si>
  <si>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</si>
  <si>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</si>
  <si>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</si>
  <si>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</si>
  <si>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</si>
  <si>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</si>
  <si>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</si>
  <si>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</si>
  <si>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</si>
  <si>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</si>
  <si>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</si>
  <si>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</si>
  <si>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</si>
  <si>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</si>
  <si>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</si>
  <si>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</si>
  <si>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</si>
  <si>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</si>
  <si>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</si>
  <si>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</si>
  <si>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</si>
  <si>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</si>
  <si>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</si>
  <si>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</si>
  <si>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</si>
  <si>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</si>
  <si>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</si>
  <si>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</si>
  <si>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</si>
  <si>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</si>
  <si>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</si>
  <si>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</si>
  <si>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</si>
  <si>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</si>
  <si>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</si>
  <si>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</si>
  <si>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</si>
  <si>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</si>
  <si>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</si>
  <si>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</si>
  <si>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</si>
  <si>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</si>
  <si>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</si>
  <si>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</si>
  <si>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</si>
  <si>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</si>
  <si>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</si>
  <si>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</si>
  <si>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</si>
  <si>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</si>
  <si>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</si>
  <si>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</si>
  <si>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</si>
  <si>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</si>
  <si>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</si>
  <si>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</si>
  <si>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</si>
  <si>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</si>
  <si>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</si>
  <si>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</si>
  <si>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</si>
  <si>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</si>
  <si>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</si>
  <si>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</si>
  <si>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</si>
  <si>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</si>
  <si>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</si>
  <si>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</si>
  <si>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</si>
  <si>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</si>
  <si>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</si>
  <si>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</si>
  <si>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</si>
  <si>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</si>
  <si>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</si>
  <si>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</si>
  <si>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</si>
  <si>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</si>
  <si>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</si>
  <si>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</si>
  <si>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</si>
  <si>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</si>
  <si>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</si>
  <si>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</si>
  <si>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</si>
  <si>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</si>
  <si>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</si>
  <si>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</si>
  <si>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</si>
  <si>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</si>
  <si>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</si>
  <si>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</si>
  <si>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</si>
  <si>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</si>
  <si>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</si>
  <si>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</si>
  <si>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</si>
  <si>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</si>
  <si>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</si>
  <si>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</si>
  <si>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</si>
  <si>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</si>
  <si>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</si>
  <si>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</si>
  <si>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</si>
  <si>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</si>
  <si>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</si>
  <si>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</si>
  <si>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</si>
  <si>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</si>
  <si>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</si>
  <si>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</si>
  <si>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</si>
  <si>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</si>
  <si>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</si>
  <si>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</si>
  <si>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</si>
  <si>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</si>
  <si>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</si>
  <si>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</si>
  <si>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</si>
  <si>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</si>
  <si>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</si>
  <si>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</si>
  <si>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</si>
  <si>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</si>
  <si>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</si>
  <si>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</si>
  <si>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</si>
  <si>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</si>
  <si>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</si>
  <si>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</si>
  <si>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</si>
  <si>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</si>
  <si>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</si>
  <si>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</si>
  <si>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</si>
  <si>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</si>
  <si>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</si>
  <si>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</si>
  <si>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</si>
  <si>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</si>
  <si>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</si>
  <si>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</si>
  <si>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</si>
  <si>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</si>
  <si>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</si>
  <si>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</si>
  <si>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</si>
  <si>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</si>
  <si>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</si>
  <si>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</si>
  <si>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</si>
  <si>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</si>
  <si>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</si>
  <si>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</si>
  <si>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</si>
  <si>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</si>
  <si>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</si>
  <si>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</si>
  <si>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</si>
  <si>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</si>
  <si>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</si>
  <si>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</si>
  <si>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</si>
  <si>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</si>
  <si>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</si>
  <si>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</si>
  <si>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</si>
  <si>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</si>
  <si>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</si>
  <si>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</si>
  <si>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</si>
  <si>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</si>
  <si>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</si>
  <si>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</si>
  <si>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</si>
  <si>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</si>
  <si>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</si>
  <si>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</si>
  <si>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</si>
  <si>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</si>
  <si>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</si>
  <si>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</si>
  <si>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</si>
  <si>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</si>
  <si>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</si>
  <si>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</si>
  <si>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</si>
  <si>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</si>
  <si>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</si>
  <si>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</si>
  <si>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</si>
  <si>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</si>
  <si>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</si>
  <si>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</si>
  <si>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</si>
  <si>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</si>
  <si>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</si>
  <si>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</si>
  <si>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</si>
  <si>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</si>
  <si>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</si>
  <si>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</si>
  <si>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</si>
  <si>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</si>
  <si>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</si>
  <si>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</si>
  <si>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</si>
  <si>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</si>
  <si>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</si>
  <si>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</si>
  <si>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</si>
  <si>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</si>
  <si>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</si>
  <si>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</si>
  <si>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</si>
  <si>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</si>
  <si>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</si>
  <si>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</si>
  <si>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</si>
  <si>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</si>
  <si>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</si>
  <si>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</si>
  <si>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</si>
  <si>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</si>
  <si>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</si>
  <si>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</si>
  <si>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</si>
  <si>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</si>
  <si>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</si>
  <si>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</si>
  <si>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</si>
  <si>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</si>
  <si>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</si>
  <si>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</si>
  <si>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</si>
  <si>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</si>
  <si>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</si>
  <si>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</si>
  <si>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</si>
  <si>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</si>
  <si>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</si>
  <si>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</si>
  <si>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</si>
  <si>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</si>
  <si>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</si>
  <si>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</si>
  <si>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</si>
  <si>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</si>
  <si>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</si>
  <si>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</si>
  <si>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</si>
  <si>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</si>
  <si>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</si>
  <si>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</si>
  <si>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</si>
  <si>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</si>
  <si>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</si>
  <si>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</si>
  <si>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</si>
  <si>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</si>
  <si>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</si>
  <si>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</si>
  <si>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</si>
  <si>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</si>
  <si>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</si>
  <si>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</si>
  <si>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</si>
  <si>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</si>
  <si>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</si>
  <si>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</si>
  <si>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</si>
  <si>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</si>
  <si>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</si>
  <si>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</si>
  <si>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</si>
  <si>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</si>
  <si>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</si>
  <si>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</si>
  <si>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</si>
  <si>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</si>
  <si>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</si>
  <si>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</si>
  <si>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</si>
  <si>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</si>
  <si>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</si>
  <si>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</si>
  <si>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</si>
  <si>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</si>
  <si>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</si>
  <si>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</si>
  <si>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</si>
  <si>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</si>
  <si>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</si>
  <si>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</si>
  <si>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</si>
  <si>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</si>
  <si>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</si>
  <si>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</si>
  <si>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</si>
  <si>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</si>
  <si>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</si>
  <si>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</si>
  <si>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</si>
  <si>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</si>
  <si>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</si>
  <si>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</si>
  <si>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</si>
  <si>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</si>
  <si>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</si>
  <si>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</si>
  <si>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</si>
  <si>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</si>
  <si>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</si>
  <si>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</si>
  <si>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</si>
  <si>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</si>
  <si>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</si>
  <si>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</si>
  <si>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</si>
  <si>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</si>
  <si>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</si>
  <si>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</si>
  <si>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</si>
  <si>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</si>
  <si>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</si>
  <si>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</si>
  <si>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</si>
  <si>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</si>
  <si>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</si>
  <si>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</si>
  <si>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</si>
  <si>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</si>
  <si>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</si>
  <si>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</si>
  <si>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</si>
  <si>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</si>
  <si>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</si>
  <si>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</si>
  <si>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</si>
  <si>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</si>
  <si>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</si>
  <si>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</si>
  <si>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</si>
  <si>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</si>
  <si>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</si>
  <si>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</si>
  <si>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</si>
  <si>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</si>
  <si>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</si>
  <si>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</si>
  <si>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</si>
  <si>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</si>
  <si>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</si>
  <si>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</si>
  <si>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</si>
  <si>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</si>
  <si>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</si>
  <si>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</si>
  <si>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</si>
  <si>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</si>
  <si>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</si>
  <si>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</si>
  <si>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</si>
  <si>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</si>
  <si>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</si>
  <si>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</si>
  <si>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</si>
  <si>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</si>
  <si>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</si>
  <si>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</si>
  <si>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</si>
  <si>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</si>
  <si>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</si>
  <si>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</si>
  <si>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</si>
  <si>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</si>
  <si>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</si>
  <si>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</si>
  <si>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</si>
  <si>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</si>
  <si>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</si>
  <si>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</si>
  <si>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</si>
  <si>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</si>
  <si>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</si>
  <si>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</si>
  <si>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</si>
  <si>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</si>
  <si>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</si>
  <si>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</si>
  <si>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</si>
  <si>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</si>
  <si>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</si>
  <si>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</si>
  <si>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</si>
  <si>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</si>
  <si>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</si>
  <si>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</si>
  <si>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</si>
  <si>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</si>
  <si>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</si>
  <si>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</si>
  <si>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</si>
  <si>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</si>
  <si>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</si>
  <si>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</si>
  <si>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</si>
  <si>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</si>
  <si>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</si>
  <si>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</si>
  <si>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</si>
  <si>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</si>
  <si>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</si>
  <si>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</si>
  <si>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</si>
  <si>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</si>
  <si>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</si>
  <si>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</si>
  <si>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</si>
  <si>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</si>
  <si>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</si>
  <si>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</si>
  <si>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</si>
  <si>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</si>
  <si>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</si>
  <si>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</si>
  <si>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</si>
  <si>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</si>
  <si>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</si>
  <si>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</si>
  <si>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</si>
  <si>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</si>
  <si>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</si>
  <si>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</si>
  <si>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</si>
  <si>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</si>
  <si>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</si>
  <si>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</si>
  <si>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</si>
  <si>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</si>
  <si>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</si>
  <si>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</si>
  <si>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</si>
  <si>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</si>
  <si>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</si>
  <si>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</si>
  <si>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</si>
  <si>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</si>
  <si>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</si>
  <si>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</si>
  <si>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</si>
  <si>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</si>
  <si>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</si>
  <si>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</si>
  <si>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</si>
  <si>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</si>
  <si>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</si>
  <si>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</si>
  <si>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</si>
  <si>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</si>
  <si>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</si>
  <si>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</si>
  <si>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</si>
  <si>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</si>
  <si>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</si>
  <si>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</si>
  <si>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</si>
  <si>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</si>
  <si>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</si>
  <si>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</si>
  <si>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</si>
  <si>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</si>
  <si>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</si>
  <si>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</si>
  <si>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</si>
  <si>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</si>
  <si>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</si>
  <si>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</si>
  <si>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</si>
  <si>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</si>
  <si>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</si>
  <si>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</si>
  <si>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</si>
  <si>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</si>
  <si>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</si>
  <si>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</si>
  <si>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</si>
  <si>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</si>
  <si>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</si>
  <si>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</si>
  <si>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</si>
  <si>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</si>
  <si>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</si>
  <si>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</si>
  <si>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</si>
  <si>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</si>
  <si>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</si>
  <si>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</si>
  <si>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</si>
  <si>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</si>
  <si>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</si>
  <si>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</si>
  <si>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</si>
  <si>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</si>
  <si>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</si>
  <si>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</si>
  <si>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</si>
  <si>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</si>
  <si>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</si>
  <si>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</si>
  <si>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</si>
  <si>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</si>
  <si>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</si>
  <si>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</si>
  <si>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</si>
  <si>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</si>
  <si>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</si>
  <si>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</si>
  <si>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</si>
  <si>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</si>
  <si>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</si>
  <si>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</si>
  <si>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</si>
  <si>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</si>
  <si>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</si>
  <si>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</si>
  <si>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</si>
  <si>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</si>
  <si>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</si>
  <si>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</si>
  <si>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</si>
  <si>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</si>
  <si>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</si>
  <si>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</si>
  <si>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</si>
  <si>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</si>
  <si>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</si>
  <si>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</si>
  <si>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</si>
  <si>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</si>
  <si>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</si>
  <si>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</si>
  <si>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</si>
  <si>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</si>
  <si>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</si>
  <si>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</si>
  <si>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</si>
  <si>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</si>
  <si>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</si>
  <si>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</si>
  <si>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</si>
  <si>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</si>
  <si>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</si>
  <si>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</si>
  <si>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</si>
  <si>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</si>
  <si>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</si>
  <si>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</si>
  <si>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</si>
  <si>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</si>
  <si>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</si>
  <si>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</si>
  <si>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</si>
  <si>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</si>
  <si>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</si>
  <si>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</si>
  <si>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</si>
  <si>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</si>
  <si>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</si>
  <si>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</si>
  <si>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</si>
  <si>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</si>
  <si>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</si>
  <si>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</si>
  <si>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</si>
  <si>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</si>
  <si>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</si>
  <si>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</si>
  <si>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</si>
  <si>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</si>
  <si>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</si>
  <si>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</si>
  <si>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</si>
  <si>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</si>
  <si>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</si>
  <si>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</si>
  <si>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</si>
  <si>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</si>
  <si>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</si>
  <si>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</si>
  <si>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</si>
  <si>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</si>
  <si>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</si>
  <si>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</si>
  <si>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</si>
  <si>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</si>
  <si>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</si>
  <si>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</si>
  <si>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</si>
  <si>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</si>
  <si>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</si>
  <si>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</si>
  <si>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</si>
  <si>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</si>
  <si>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</si>
  <si>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</si>
  <si>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</si>
  <si>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</si>
  <si>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</si>
  <si>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</si>
  <si>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</si>
  <si>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</si>
  <si>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</si>
  <si>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</si>
  <si>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</si>
  <si>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</si>
  <si>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</si>
  <si>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</si>
  <si>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</si>
  <si>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</si>
  <si>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</si>
  <si>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</si>
  <si>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</si>
  <si>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</si>
  <si>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</si>
  <si>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</si>
  <si>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</si>
  <si>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</si>
  <si>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</si>
  <si>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</si>
  <si>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</si>
  <si>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</si>
  <si>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</si>
  <si>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</si>
  <si>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</si>
  <si>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</si>
  <si>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</si>
  <si>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</si>
  <si>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</si>
  <si>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</si>
  <si>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</si>
  <si>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</si>
  <si>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</si>
  <si>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</si>
  <si>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</si>
  <si>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</si>
  <si>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</si>
  <si>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</si>
  <si>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</si>
  <si>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</si>
  <si>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</si>
  <si>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</si>
  <si>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</si>
  <si>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</si>
  <si>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</si>
  <si>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</si>
  <si>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</si>
  <si>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</si>
  <si>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</si>
  <si>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</si>
  <si>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</si>
  <si>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</si>
  <si>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</si>
  <si>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</si>
  <si>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</si>
  <si>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</si>
  <si>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</si>
  <si>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</si>
  <si>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</si>
  <si>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</si>
  <si>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</si>
  <si>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</si>
  <si>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</si>
  <si>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</si>
  <si>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</si>
  <si>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</si>
  <si>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</si>
  <si>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</si>
  <si>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</si>
  <si>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</si>
  <si>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</si>
  <si>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</si>
  <si>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</si>
  <si>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</si>
  <si>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</si>
  <si>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</si>
  <si>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</si>
  <si>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</si>
  <si>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</si>
  <si>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</si>
  <si>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</si>
  <si>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</si>
  <si>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</si>
  <si>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</si>
  <si>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</si>
  <si>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</si>
  <si>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</si>
  <si>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</si>
  <si>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</si>
  <si>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</si>
  <si>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</si>
  <si>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</si>
  <si>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</si>
  <si>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</si>
  <si>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</si>
  <si>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</si>
  <si>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</si>
  <si>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</si>
  <si>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</si>
  <si>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</si>
  <si>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</si>
  <si>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</si>
  <si>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</si>
  <si>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</si>
  <si>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</si>
  <si>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</si>
  <si>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</si>
  <si>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</si>
  <si>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</si>
  <si>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</si>
  <si>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</si>
  <si>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</si>
  <si>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</si>
  <si>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</si>
  <si>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</si>
  <si>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</si>
  <si>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</si>
  <si>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</si>
  <si>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</si>
  <si>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</si>
  <si>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</si>
  <si>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</si>
  <si>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</si>
  <si>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</si>
  <si>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</si>
  <si>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</si>
  <si>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</si>
  <si>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</si>
  <si>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</si>
  <si>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</si>
  <si>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</si>
  <si>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</si>
  <si>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</si>
  <si>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</si>
  <si>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</si>
  <si>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</si>
  <si>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</si>
  <si>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</si>
  <si>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</si>
  <si>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</si>
  <si>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</si>
  <si>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</si>
  <si>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</si>
  <si>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</si>
  <si>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</si>
  <si>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</si>
  <si>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</si>
  <si>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</si>
  <si>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</si>
  <si>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</si>
  <si>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</si>
  <si>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</si>
  <si>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</si>
  <si>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</si>
  <si>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</si>
  <si>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</si>
  <si>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</si>
  <si>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</si>
  <si>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</si>
  <si>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</si>
  <si>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</si>
  <si>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</si>
  <si>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</si>
  <si>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</si>
  <si>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</si>
  <si>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</si>
  <si>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</si>
  <si>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</si>
  <si>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</si>
  <si>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</si>
  <si>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</si>
  <si>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</si>
  <si>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</si>
  <si>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</si>
  <si>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</si>
  <si>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</si>
  <si>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</si>
  <si>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</si>
  <si>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</si>
  <si>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</si>
  <si>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</si>
  <si>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</si>
  <si>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</si>
  <si>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</si>
  <si>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</si>
  <si>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</si>
  <si>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</si>
  <si>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</si>
  <si>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</si>
  <si>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</si>
  <si>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</si>
  <si>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</si>
  <si>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</si>
  <si>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</si>
  <si>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</si>
  <si>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</si>
  <si>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</si>
  <si>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</si>
  <si>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</si>
  <si>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</si>
  <si>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</si>
  <si>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</si>
  <si>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</si>
  <si>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</si>
  <si>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</si>
  <si>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</si>
  <si>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</si>
  <si>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</si>
  <si>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</si>
  <si>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</si>
  <si>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</si>
  <si>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</si>
  <si>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</si>
  <si>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</si>
  <si>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</si>
  <si>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</si>
  <si>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</si>
  <si>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</si>
  <si>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</si>
  <si>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</si>
  <si>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</si>
  <si>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</si>
  <si>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</si>
  <si>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</si>
  <si>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</si>
  <si>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</si>
  <si>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</si>
  <si>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</si>
  <si>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</si>
  <si>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</si>
  <si>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</si>
  <si>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</si>
  <si>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</si>
  <si>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</si>
  <si>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</si>
  <si>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</si>
  <si>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</si>
  <si>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</si>
  <si>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</si>
  <si>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</si>
  <si>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</si>
  <si>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</si>
  <si>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</si>
  <si>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</si>
  <si>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</si>
  <si>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</si>
  <si>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</si>
  <si>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</si>
  <si>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</si>
  <si>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</si>
  <si>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</si>
  <si>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</si>
  <si>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</si>
  <si>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</si>
  <si>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</si>
  <si>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</si>
  <si>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</si>
  <si>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</si>
  <si>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</si>
  <si>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</si>
  <si>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</si>
  <si>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</si>
  <si>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</si>
  <si>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</si>
  <si>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</si>
  <si>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</si>
  <si>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</si>
  <si>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</si>
  <si>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</si>
  <si>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</si>
  <si>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</si>
  <si>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</si>
  <si>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</si>
  <si>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</si>
  <si>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</si>
  <si>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</si>
  <si>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</si>
  <si>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</si>
  <si>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</si>
  <si>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</si>
  <si>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</si>
  <si>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</si>
  <si>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</si>
  <si>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</si>
  <si>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</si>
  <si>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</si>
  <si>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</si>
  <si>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</si>
  <si>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</si>
  <si>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</si>
  <si>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</si>
  <si>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</si>
  <si>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</si>
  <si>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</si>
  <si>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</si>
  <si>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</si>
  <si>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</si>
  <si>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</si>
  <si>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</si>
  <si>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</si>
  <si>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</si>
  <si>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</si>
  <si>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</si>
  <si>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</si>
  <si>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</si>
  <si>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</si>
  <si>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</si>
  <si>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</si>
  <si>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</si>
  <si>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</si>
  <si>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</si>
  <si>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</si>
  <si>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</si>
  <si>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</si>
  <si>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</si>
  <si>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</si>
  <si>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</si>
  <si>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</si>
  <si>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</si>
  <si>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</si>
  <si>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</si>
  <si>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</si>
  <si>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</si>
  <si>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</si>
  <si>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</si>
  <si>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</si>
  <si>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</si>
  <si>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</si>
  <si>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</si>
  <si>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</si>
  <si>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</si>
  <si>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</si>
  <si>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</si>
  <si>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</si>
  <si>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</si>
  <si>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</si>
  <si>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</si>
  <si>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</si>
  <si>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</si>
  <si>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</si>
  <si>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</si>
  <si>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</si>
  <si>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</si>
  <si>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</si>
  <si>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</si>
  <si>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</si>
  <si>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</si>
  <si>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</si>
  <si>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</si>
  <si>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</si>
  <si>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</si>
  <si>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</si>
  <si>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</si>
  <si>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</si>
  <si>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</si>
  <si>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</si>
  <si>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</si>
  <si>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</si>
  <si>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</si>
  <si>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</si>
  <si>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</si>
  <si>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</si>
  <si>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</si>
  <si>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</si>
  <si>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</si>
  <si>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</si>
  <si>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</si>
  <si>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</si>
  <si>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</si>
  <si>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</si>
  <si>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</si>
  <si>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</si>
  <si>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</si>
  <si>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</si>
  <si>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</si>
  <si>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</si>
  <si>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</si>
  <si>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</si>
  <si>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</si>
  <si>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</si>
  <si>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</si>
  <si>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</si>
  <si>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</si>
  <si>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</si>
  <si>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</si>
  <si>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</si>
  <si>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</si>
  <si>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</si>
  <si>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</si>
  <si>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</si>
  <si>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</si>
  <si>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</si>
  <si>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</si>
  <si>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</si>
  <si>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</si>
  <si>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</si>
  <si>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</si>
  <si>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</si>
  <si>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</si>
  <si>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</si>
  <si>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</si>
  <si>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</si>
  <si>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</si>
  <si>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</si>
  <si>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</si>
  <si>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</si>
  <si>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</si>
  <si>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</si>
  <si>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</si>
  <si>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</si>
  <si>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</si>
  <si>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</si>
  <si>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</si>
  <si>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</si>
  <si>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</si>
  <si>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</si>
  <si>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</si>
  <si>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</si>
  <si>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</si>
  <si>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</si>
  <si>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</si>
  <si>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</si>
  <si>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</si>
  <si>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</si>
  <si>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</si>
  <si>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</si>
  <si>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</si>
  <si>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</si>
  <si>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</si>
  <si>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</si>
  <si>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</si>
  <si>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</si>
  <si>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</si>
  <si>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</si>
  <si>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</si>
  <si>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</si>
  <si>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</si>
  <si>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</si>
  <si>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</si>
  <si>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</si>
  <si>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</si>
  <si>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</si>
  <si>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</si>
  <si>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</si>
  <si>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</si>
  <si>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</si>
  <si>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</si>
  <si>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</si>
  <si>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</si>
  <si>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</si>
  <si>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</si>
  <si>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</si>
  <si>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</si>
  <si>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</si>
  <si>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</si>
  <si>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</si>
  <si>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</si>
  <si>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</si>
  <si>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</si>
  <si>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</si>
  <si>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</si>
  <si>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</si>
  <si>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</si>
  <si>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</si>
  <si>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</si>
  <si>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</si>
  <si>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</si>
  <si>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</si>
  <si>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</si>
  <si>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</si>
  <si>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</si>
  <si>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</si>
  <si>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</si>
  <si>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</si>
  <si>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</si>
  <si>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</si>
  <si>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</si>
  <si>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</si>
  <si>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</si>
  <si>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</si>
  <si>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</si>
  <si>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</si>
  <si>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</si>
  <si>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</si>
  <si>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</si>
  <si>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</si>
  <si>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</si>
  <si>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</si>
  <si>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</si>
  <si>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</si>
  <si>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</si>
  <si>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</si>
  <si>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</si>
  <si>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</si>
  <si>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</si>
  <si>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</si>
  <si>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</si>
  <si>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</si>
  <si>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</si>
  <si>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</si>
  <si>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</si>
  <si>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</si>
  <si>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</si>
  <si>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</si>
  <si>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</si>
  <si>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</si>
  <si>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</si>
  <si>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</si>
  <si>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</si>
  <si>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</si>
  <si>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</si>
  <si>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</si>
  <si>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</si>
  <si>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</si>
  <si>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</si>
  <si>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</si>
  <si>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</si>
  <si>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</si>
  <si>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</si>
  <si>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</si>
  <si>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</si>
  <si>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</si>
  <si>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</si>
  <si>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</si>
  <si>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</si>
  <si>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</si>
  <si>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</si>
  <si>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</si>
  <si>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</si>
  <si>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</si>
  <si>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</si>
  <si>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</si>
  <si>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</si>
  <si>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</si>
  <si>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</si>
  <si>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</si>
  <si>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</si>
  <si>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</si>
  <si>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</si>
  <si>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</si>
  <si>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</si>
  <si>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</si>
  <si>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</si>
  <si>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</si>
  <si>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</si>
  <si>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</si>
  <si>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</si>
  <si>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</si>
  <si>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</si>
  <si>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</si>
  <si>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</si>
  <si>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</si>
  <si>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</si>
  <si>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</si>
  <si>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</si>
  <si>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</si>
  <si>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</si>
  <si>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</si>
  <si>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</si>
  <si>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</si>
  <si>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</si>
  <si>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</si>
  <si>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</si>
  <si>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</si>
  <si>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</si>
  <si>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</si>
  <si>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</si>
  <si>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</si>
  <si>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</si>
  <si>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</si>
  <si>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</si>
  <si>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</si>
  <si>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</si>
  <si>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</si>
  <si>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</si>
  <si>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</si>
  <si>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</si>
  <si>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</si>
  <si>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</si>
  <si>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</si>
  <si>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</si>
  <si>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</si>
  <si>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</si>
  <si>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</si>
  <si>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</si>
  <si>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</si>
  <si>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</si>
  <si>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</si>
  <si>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</si>
  <si>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</si>
  <si>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</si>
  <si>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</si>
  <si>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</si>
  <si>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</si>
  <si>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</si>
  <si>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</si>
  <si>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</si>
  <si>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</si>
  <si>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</si>
  <si>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</si>
  <si>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</si>
  <si>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</si>
  <si>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</si>
  <si>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</si>
  <si>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</si>
  <si>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</si>
  <si>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</si>
  <si>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</si>
  <si>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</si>
  <si>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</si>
  <si>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</si>
  <si>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</si>
  <si>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</si>
  <si>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</si>
  <si>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</si>
  <si>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</si>
  <si>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</si>
  <si>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</si>
  <si>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</si>
  <si>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</si>
  <si>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</si>
  <si>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</si>
  <si>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</si>
  <si>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</si>
  <si>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</si>
  <si>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</si>
  <si>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</si>
  <si>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</si>
  <si>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</si>
  <si>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</si>
  <si>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</si>
  <si>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</si>
  <si>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</si>
  <si>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</si>
  <si>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</si>
  <si>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</si>
  <si>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</si>
  <si>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</si>
  <si>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</si>
  <si>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</si>
  <si>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</si>
  <si>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</si>
  <si>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</si>
  <si>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</si>
  <si>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</si>
  <si>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</si>
  <si>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</si>
  <si>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</si>
  <si>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</si>
  <si>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</si>
  <si>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</si>
  <si>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</si>
  <si>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</si>
  <si>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</si>
  <si>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</si>
  <si>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</si>
  <si>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</si>
  <si>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</si>
  <si>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</si>
  <si>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</si>
  <si>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</si>
  <si>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</si>
  <si>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</si>
  <si>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</si>
  <si>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</si>
  <si>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</si>
  <si>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</si>
  <si>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</si>
  <si>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</si>
  <si>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</si>
  <si>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</si>
  <si>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</si>
  <si>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</si>
  <si>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</si>
  <si>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</si>
  <si>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</si>
  <si>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</si>
  <si>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</si>
  <si>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</si>
  <si>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</si>
  <si>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</si>
  <si>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</si>
  <si>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</si>
  <si>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</si>
  <si>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</si>
  <si>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</si>
  <si>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</si>
  <si>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</si>
  <si>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</si>
  <si>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</si>
  <si>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</si>
  <si>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</si>
  <si>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</si>
  <si>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</si>
  <si>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</si>
  <si>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</si>
  <si>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</si>
  <si>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</si>
  <si>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</si>
  <si>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</si>
  <si>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</si>
  <si>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</si>
  <si>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</si>
  <si>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</si>
  <si>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</si>
  <si>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</si>
  <si>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</si>
  <si>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</si>
  <si>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</si>
  <si>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</si>
  <si>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</si>
  <si>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</si>
  <si>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</si>
  <si>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</si>
  <si>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</si>
  <si>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</si>
  <si>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</si>
  <si>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</si>
  <si>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</si>
  <si>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</si>
  <si>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</si>
  <si>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</si>
  <si>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</si>
  <si>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</si>
  <si>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</si>
  <si>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</si>
  <si>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</si>
  <si>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</si>
  <si>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</si>
  <si>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</si>
  <si>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</si>
  <si>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</si>
  <si>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</si>
  <si>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</si>
  <si>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</si>
  <si>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</si>
  <si>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</si>
  <si>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</si>
  <si>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</si>
  <si>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</si>
  <si>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</si>
  <si>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</si>
  <si>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</si>
  <si>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</si>
  <si>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</si>
  <si>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</si>
  <si>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</si>
  <si>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</si>
  <si>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</si>
  <si>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</si>
  <si>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</si>
  <si>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</si>
  <si>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</si>
  <si>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</si>
  <si>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</si>
  <si>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</si>
  <si>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</si>
  <si>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</si>
  <si>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</si>
  <si>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</si>
  <si>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</si>
  <si>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</si>
  <si>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</si>
  <si>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</si>
  <si>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</si>
  <si>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</si>
  <si>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</si>
  <si>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</si>
  <si>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</si>
  <si>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</si>
  <si>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</si>
  <si>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</si>
  <si>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</si>
  <si>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</si>
  <si>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</si>
  <si>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</si>
  <si>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</si>
  <si>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</si>
  <si>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</si>
  <si>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</si>
  <si>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</si>
  <si>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</si>
  <si>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</si>
  <si>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</si>
  <si>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</si>
  <si>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</si>
  <si>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</si>
  <si>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</si>
  <si>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</si>
  <si>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</si>
  <si>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</si>
  <si>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</si>
  <si>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</si>
  <si>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</si>
  <si>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</si>
  <si>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</si>
  <si>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</si>
  <si>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</si>
  <si>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</si>
  <si>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</si>
  <si>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</si>
  <si>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</si>
  <si>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</si>
  <si>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</si>
  <si>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</si>
  <si>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</si>
  <si>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</si>
  <si>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</si>
  <si>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</si>
  <si>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</si>
  <si>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</si>
  <si>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</si>
  <si>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</si>
  <si>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</si>
  <si>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</si>
  <si>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</si>
  <si>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</si>
  <si>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</si>
  <si>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</si>
  <si>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</si>
  <si>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</si>
  <si>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</si>
  <si>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</si>
  <si>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</si>
  <si>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</si>
  <si>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</si>
  <si>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</si>
  <si>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</si>
  <si>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</si>
  <si>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</si>
  <si>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</si>
  <si>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</si>
  <si>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</si>
  <si>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</si>
  <si>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</si>
  <si>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</si>
  <si>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</si>
  <si>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</si>
  <si>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</si>
  <si>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</si>
  <si>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</si>
  <si>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</si>
  <si>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</si>
  <si>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</si>
  <si>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</si>
  <si>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</si>
  <si>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</si>
  <si>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</si>
  <si>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</si>
  <si>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</si>
  <si>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</si>
  <si>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</si>
  <si>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</si>
  <si>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</si>
  <si>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</si>
  <si>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</si>
  <si>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</si>
  <si>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</si>
  <si>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</si>
  <si>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</si>
  <si>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</si>
  <si>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</si>
  <si>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</si>
  <si>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</si>
  <si>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</si>
  <si>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</si>
  <si>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</si>
  <si>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</si>
  <si>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</si>
  <si>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</si>
  <si>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</si>
  <si>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</si>
  <si>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</si>
  <si>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</si>
  <si>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</si>
  <si>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</si>
  <si>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</si>
  <si>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</si>
  <si>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</si>
  <si>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</si>
  <si>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</si>
  <si>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</si>
  <si>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</si>
  <si>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</si>
  <si>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</si>
  <si>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</si>
  <si>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</si>
  <si>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</si>
  <si>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</si>
  <si>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</si>
  <si>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</si>
  <si>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</si>
  <si>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</si>
  <si>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</si>
  <si>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</si>
  <si>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</si>
  <si>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</si>
  <si>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</si>
  <si>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</si>
  <si>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</si>
  <si>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</si>
  <si>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</si>
  <si>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</si>
  <si>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</si>
  <si>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</si>
  <si>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</si>
  <si>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</si>
  <si>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</si>
  <si>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</si>
  <si>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</si>
  <si>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</si>
  <si>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</si>
  <si>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</si>
  <si>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</si>
  <si>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</si>
  <si>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</si>
  <si>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</si>
  <si>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</si>
  <si>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</si>
  <si>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</si>
  <si>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</si>
  <si>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</si>
  <si>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</si>
  <si>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</si>
  <si>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</si>
  <si>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</si>
  <si>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</si>
  <si>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</si>
  <si>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</si>
  <si>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</si>
  <si>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</si>
  <si>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</si>
  <si>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</si>
  <si>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</si>
  <si>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</si>
  <si>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</si>
  <si>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</si>
  <si>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</si>
  <si>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</si>
  <si>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</si>
  <si>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</si>
  <si>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</si>
  <si>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</si>
  <si>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</si>
  <si>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</si>
  <si>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</si>
  <si>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</si>
  <si>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</si>
  <si>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</si>
  <si>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</si>
  <si>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</si>
  <si>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</si>
  <si>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</si>
  <si>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</si>
  <si>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</si>
  <si>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</si>
  <si>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</si>
  <si>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</si>
  <si>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</si>
  <si>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</si>
  <si>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</si>
  <si>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</si>
  <si>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</si>
  <si>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</si>
  <si>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</si>
  <si>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</si>
  <si>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</si>
  <si>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</si>
  <si>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</si>
  <si>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</si>
  <si>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</si>
  <si>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</si>
  <si>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</si>
  <si>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</si>
  <si>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</si>
  <si>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</si>
  <si>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</si>
  <si>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</si>
  <si>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</si>
  <si>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</si>
  <si>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</si>
  <si>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</si>
  <si>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</si>
  <si>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</si>
  <si>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</si>
  <si>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</si>
  <si>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</si>
  <si>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</si>
  <si>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</si>
  <si>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</si>
  <si>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</si>
  <si>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</si>
  <si>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</si>
  <si>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</si>
  <si>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</si>
  <si>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</si>
  <si>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</si>
  <si>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</si>
  <si>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</si>
  <si>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</si>
  <si>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</si>
  <si>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</si>
  <si>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</si>
  <si>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</si>
  <si>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</si>
  <si>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</si>
  <si>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</si>
  <si>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</si>
  <si>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</si>
  <si>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</si>
  <si>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</si>
  <si>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</si>
  <si>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</si>
  <si>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</si>
  <si>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</si>
  <si>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</si>
  <si>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</si>
  <si>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</si>
  <si>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</si>
  <si>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</si>
  <si>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</si>
  <si>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</si>
  <si>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</si>
  <si>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</si>
  <si>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</si>
  <si>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</si>
  <si>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</si>
  <si>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</si>
  <si>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</si>
  <si>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</si>
  <si>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</si>
  <si>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</si>
  <si>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</si>
  <si>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</si>
  <si>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</si>
  <si>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</si>
  <si>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</si>
  <si>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</si>
  <si>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</si>
  <si>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</si>
  <si>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</si>
  <si>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</si>
  <si>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</si>
  <si>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</si>
  <si>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</si>
  <si>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</si>
  <si>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</si>
  <si>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</si>
  <si>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</si>
  <si>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</si>
  <si>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</si>
  <si>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</si>
  <si>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</si>
  <si>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</si>
  <si>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</si>
  <si>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</si>
  <si>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</si>
  <si>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</si>
  <si>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</si>
  <si>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</si>
  <si>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</si>
  <si>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</si>
  <si>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</si>
  <si>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</si>
  <si>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</si>
  <si>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</si>
  <si>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</si>
  <si>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</si>
  <si>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</si>
  <si>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</si>
  <si>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</si>
  <si>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</si>
  <si>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</si>
  <si>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</si>
  <si>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</si>
  <si>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</si>
  <si>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</si>
  <si>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</si>
  <si>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</si>
  <si>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</si>
  <si>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</si>
  <si>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</si>
  <si>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</si>
  <si>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</si>
  <si>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</si>
  <si>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</si>
  <si>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</si>
  <si>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</si>
  <si>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</si>
  <si>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</si>
  <si>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</si>
  <si>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</si>
  <si>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</si>
  <si>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</si>
  <si>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</si>
  <si>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</si>
  <si>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</si>
  <si>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</si>
  <si>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</si>
  <si>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</si>
  <si>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</si>
  <si>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</si>
  <si>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</si>
  <si>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</si>
  <si>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</si>
  <si>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</si>
  <si>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</si>
  <si>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</si>
  <si>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</si>
  <si>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</si>
  <si>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</si>
  <si>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</si>
  <si>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</si>
  <si>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</si>
  <si>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</si>
  <si>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</si>
  <si>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</si>
  <si>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</si>
  <si>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</si>
  <si>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</si>
  <si>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</si>
  <si>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</si>
  <si>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</si>
  <si>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</si>
  <si>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</si>
  <si>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</si>
  <si>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</si>
  <si>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</si>
  <si>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</si>
  <si>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</si>
  <si>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</si>
  <si>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</si>
  <si>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</si>
  <si>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</si>
  <si>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</si>
  <si>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</si>
  <si>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</si>
  <si>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</si>
  <si>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</si>
  <si>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</si>
  <si>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</si>
  <si>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</si>
  <si>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</si>
  <si>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</si>
  <si>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</si>
  <si>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</si>
  <si>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</si>
  <si>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</si>
  <si>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</si>
  <si>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</si>
  <si>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</si>
  <si>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</si>
  <si>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</si>
  <si>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</si>
  <si>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</si>
  <si>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</si>
  <si>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</si>
  <si>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</si>
  <si>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</si>
  <si>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</si>
  <si>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</si>
  <si>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</si>
  <si>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</si>
  <si>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</si>
  <si>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</si>
  <si>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</si>
  <si>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</si>
  <si>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</si>
  <si>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</si>
  <si>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</si>
  <si>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</si>
  <si>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</si>
  <si>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</si>
  <si>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</si>
  <si>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</si>
  <si>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</si>
  <si>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</si>
  <si>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</si>
  <si>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</si>
  <si>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</si>
  <si>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</si>
  <si>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</si>
  <si>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</si>
  <si>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</si>
  <si>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</si>
  <si>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</si>
  <si>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</si>
  <si>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</si>
  <si>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</si>
  <si>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</si>
  <si>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</si>
  <si>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</si>
  <si>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</si>
  <si>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</si>
  <si>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</si>
  <si>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</si>
  <si>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</si>
  <si>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</si>
  <si>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</si>
  <si>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</si>
  <si>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</si>
  <si>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</si>
  <si>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</si>
  <si>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</si>
  <si>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</si>
  <si>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</si>
  <si>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</si>
  <si>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</si>
  <si>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</si>
  <si>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</si>
  <si>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</si>
  <si>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</si>
  <si>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</si>
  <si>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</si>
  <si>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</si>
  <si>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</si>
  <si>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</si>
  <si>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</si>
  <si>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</si>
  <si>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</si>
  <si>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</si>
  <si>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</si>
  <si>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</si>
  <si>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</si>
  <si>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</si>
  <si>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</si>
  <si>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</si>
  <si>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</si>
  <si>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</si>
  <si>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</si>
  <si>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</si>
  <si>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</si>
  <si>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</si>
  <si>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</si>
  <si>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</si>
  <si>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</si>
  <si>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</si>
  <si>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</si>
  <si>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</si>
  <si>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</si>
  <si>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</si>
  <si>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</si>
  <si>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</si>
  <si>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</si>
  <si>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</si>
  <si>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</si>
  <si>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</si>
  <si>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</si>
  <si>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</si>
  <si>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</si>
  <si>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</si>
  <si>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</si>
  <si>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</si>
  <si>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</si>
  <si>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</si>
  <si>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</si>
  <si>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</si>
  <si>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</si>
  <si>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</si>
  <si>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</si>
  <si>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</si>
  <si>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</si>
  <si>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</si>
  <si>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</si>
  <si>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</si>
  <si>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</si>
  <si>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</si>
  <si>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</si>
  <si>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</si>
  <si>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</si>
  <si>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</si>
  <si>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</si>
  <si>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</si>
  <si>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</si>
  <si>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</si>
  <si>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</si>
  <si>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</si>
  <si>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</si>
  <si>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</si>
  <si>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</si>
  <si>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</si>
  <si>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</si>
  <si>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</si>
  <si>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</si>
  <si>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</si>
  <si>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</si>
  <si>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</si>
  <si>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</si>
  <si>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</si>
  <si>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</si>
  <si>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</si>
  <si>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</si>
  <si>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</si>
  <si>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</si>
  <si>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</si>
  <si>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</si>
  <si>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</si>
  <si>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</si>
  <si>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</si>
  <si>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</si>
  <si>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</si>
  <si>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</si>
  <si>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</si>
  <si>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</si>
  <si>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</si>
  <si>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</si>
  <si>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</si>
  <si>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</si>
  <si>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</si>
  <si>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</si>
  <si>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</si>
  <si>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</si>
  <si>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</si>
  <si>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</si>
  <si>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</si>
  <si>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</si>
  <si>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</si>
  <si>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</si>
  <si>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</si>
  <si>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</si>
  <si>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</si>
  <si>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</si>
  <si>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</si>
  <si>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</si>
  <si>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</si>
  <si>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</si>
  <si>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</si>
  <si>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</si>
  <si>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</si>
  <si>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</si>
  <si>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</si>
  <si>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</si>
  <si>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</si>
  <si>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</si>
  <si>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</si>
  <si>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</si>
  <si>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</si>
  <si>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</si>
  <si>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</si>
  <si>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</si>
  <si>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</si>
  <si>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</si>
  <si>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</si>
  <si>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</si>
  <si>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</si>
  <si>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</si>
  <si>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</si>
  <si>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</si>
  <si>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</si>
  <si>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</si>
  <si>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</si>
  <si>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</si>
  <si>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</si>
  <si>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</si>
  <si>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</si>
  <si>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</si>
  <si>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</si>
  <si>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</si>
  <si>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</si>
  <si>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</si>
  <si>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</si>
  <si>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</si>
  <si>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</si>
  <si>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</si>
  <si>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</si>
  <si>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</si>
  <si>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</si>
  <si>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</si>
  <si>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</si>
  <si>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</si>
  <si>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</si>
  <si>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</si>
  <si>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</si>
  <si>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</si>
  <si>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</si>
  <si>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</si>
  <si>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</si>
  <si>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</si>
  <si>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</si>
  <si>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</si>
  <si>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</si>
  <si>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</si>
  <si>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</si>
  <si>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</si>
  <si>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</si>
  <si>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</si>
  <si>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</si>
  <si>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</si>
  <si>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</si>
  <si>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</si>
  <si>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</si>
  <si>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</si>
  <si>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</si>
  <si>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</si>
  <si>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</si>
  <si>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</si>
  <si>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</si>
  <si>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</si>
  <si>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</si>
  <si>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</si>
  <si>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</si>
  <si>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</si>
  <si>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</si>
  <si>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</si>
  <si>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</si>
  <si>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</si>
  <si>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</si>
  <si>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</si>
  <si>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</si>
  <si>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</si>
  <si>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</si>
  <si>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</si>
  <si>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</si>
  <si>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</si>
  <si>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</si>
  <si>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</si>
  <si>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</si>
  <si>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</si>
  <si>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</si>
  <si>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</si>
  <si>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</si>
  <si>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</si>
  <si>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</si>
  <si>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</si>
  <si>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</si>
  <si>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</si>
  <si>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</si>
  <si>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</si>
  <si>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</si>
  <si>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</si>
  <si>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</si>
  <si>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</si>
  <si>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</si>
  <si>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</si>
  <si>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</si>
  <si>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</si>
  <si>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</si>
  <si>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</si>
  <si>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</si>
  <si>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</si>
  <si>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</si>
  <si>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</si>
  <si>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</si>
  <si>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</si>
  <si>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</si>
  <si>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</si>
  <si>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</si>
  <si>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</si>
  <si>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</si>
  <si>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</si>
  <si>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</si>
  <si>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</si>
  <si>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</si>
  <si>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</si>
  <si>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</si>
  <si>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</si>
  <si>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</si>
  <si>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</si>
  <si>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</si>
  <si>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</si>
  <si>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</si>
  <si>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</si>
  <si>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</si>
  <si>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</si>
  <si>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</si>
  <si>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</si>
  <si>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</si>
  <si>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</si>
  <si>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</si>
  <si>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</si>
  <si>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</si>
  <si>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</si>
  <si>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</si>
  <si>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</si>
  <si>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</si>
  <si>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</si>
  <si>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</si>
  <si>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</si>
  <si>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</si>
  <si>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</si>
  <si>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</si>
  <si>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</si>
  <si>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</si>
  <si>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</si>
  <si>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</si>
  <si>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</si>
  <si>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</si>
  <si>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</si>
  <si>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</si>
  <si>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</si>
  <si>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</si>
  <si>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</si>
  <si>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</si>
  <si>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</si>
  <si>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</si>
  <si>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</si>
  <si>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</si>
  <si>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</si>
  <si>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</si>
  <si>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</si>
  <si>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</si>
  <si>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</si>
  <si>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</si>
  <si>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</si>
  <si>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</si>
  <si>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</si>
  <si>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</si>
  <si>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</si>
  <si>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</si>
  <si>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</si>
  <si>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</si>
  <si>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</si>
  <si>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</si>
  <si>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</si>
  <si>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</si>
  <si>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</si>
  <si>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</si>
  <si>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</si>
  <si>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</si>
  <si>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</si>
  <si>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</si>
  <si>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</si>
  <si>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</si>
  <si>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</si>
  <si>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</si>
  <si>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</si>
  <si>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</si>
  <si>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</si>
  <si>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</si>
  <si>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</si>
  <si>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</si>
  <si>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</si>
  <si>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</si>
  <si>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</si>
  <si>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</si>
  <si>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</si>
  <si>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</si>
  <si>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</si>
  <si>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</si>
  <si>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</si>
  <si>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</si>
  <si>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</si>
  <si>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</si>
  <si>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</si>
  <si>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</si>
  <si>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</si>
  <si>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</si>
  <si>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</si>
  <si>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</si>
  <si>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</si>
  <si>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</si>
  <si>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</si>
  <si>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</si>
  <si>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</si>
  <si>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</si>
  <si>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</si>
  <si>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</si>
  <si>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</si>
  <si>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</si>
  <si>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</si>
  <si>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</si>
  <si>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</si>
  <si>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</si>
  <si>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</si>
  <si>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</si>
  <si>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</si>
  <si>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</si>
  <si>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</si>
  <si>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</si>
  <si>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</si>
  <si>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</si>
  <si>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</si>
  <si>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</si>
  <si>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</si>
  <si>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</si>
  <si>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</si>
  <si>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</si>
  <si>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</si>
  <si>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</si>
  <si>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</si>
  <si>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</si>
  <si>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</si>
  <si>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</si>
  <si>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</si>
  <si>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</si>
  <si>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</si>
  <si>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</si>
  <si>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</si>
  <si>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</si>
  <si>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</si>
  <si>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</si>
  <si>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</si>
  <si>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</si>
  <si>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</si>
  <si>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</si>
  <si>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</si>
  <si>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</si>
  <si>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</si>
  <si>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</si>
  <si>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</si>
  <si>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</si>
  <si>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</si>
  <si>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</si>
  <si>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</si>
  <si>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</si>
  <si>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</si>
  <si>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</si>
  <si>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</si>
  <si>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</si>
  <si>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</si>
  <si>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</si>
  <si>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</si>
  <si>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</si>
  <si>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</si>
  <si>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</si>
  <si>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</si>
  <si>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</si>
  <si>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</si>
  <si>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</si>
  <si>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</si>
  <si>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</si>
  <si>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</si>
  <si>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</si>
  <si>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</si>
  <si>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</si>
  <si>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</si>
  <si>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</si>
  <si>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</si>
  <si>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</si>
  <si>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</si>
  <si>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</si>
  <si>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</si>
  <si>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</si>
  <si>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</si>
  <si>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</si>
  <si>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</si>
  <si>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</si>
  <si>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</si>
  <si>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</si>
  <si>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</si>
  <si>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</si>
  <si>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</si>
  <si>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</si>
  <si>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</si>
  <si>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</si>
  <si>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</si>
  <si>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</si>
  <si>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</si>
  <si>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</si>
  <si>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</si>
  <si>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</si>
  <si>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</si>
  <si>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</si>
  <si>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</si>
  <si>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</si>
  <si>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</si>
  <si>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</si>
  <si>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</si>
  <si>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</si>
  <si>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</si>
  <si>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</si>
  <si>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</si>
  <si>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</si>
  <si>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</si>
  <si>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</si>
  <si>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</si>
  <si>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</si>
  <si>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</si>
  <si>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</si>
  <si>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</si>
  <si>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</si>
  <si>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</si>
  <si>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</si>
  <si>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</si>
  <si>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</si>
  <si>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</si>
  <si>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</si>
  <si>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</si>
  <si>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</si>
  <si>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</si>
  <si>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</si>
  <si>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</si>
  <si>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</si>
  <si>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</si>
  <si>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</si>
  <si>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</si>
  <si>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</si>
  <si>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</si>
  <si>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</si>
  <si>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</si>
  <si>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</si>
  <si>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</si>
  <si>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</si>
  <si>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</si>
  <si>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</si>
  <si>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</si>
  <si>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</si>
  <si>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</si>
  <si>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</si>
  <si>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</si>
  <si>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</si>
  <si>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</si>
  <si>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</si>
  <si>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</si>
  <si>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</si>
  <si>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</si>
  <si>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</si>
  <si>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</si>
  <si>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</si>
  <si>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</si>
  <si>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</si>
  <si>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</si>
  <si>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</si>
  <si>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</si>
  <si>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</si>
  <si>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</si>
  <si>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</si>
  <si>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</si>
  <si>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</si>
  <si>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</si>
  <si>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</si>
  <si>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</si>
  <si>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</si>
  <si>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</si>
  <si>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</si>
  <si>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</si>
  <si>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</si>
  <si>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</si>
  <si>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</si>
  <si>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</si>
  <si>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</si>
  <si>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</si>
  <si>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</si>
  <si>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</si>
  <si>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</si>
  <si>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</si>
  <si>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</si>
  <si>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</si>
  <si>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</si>
  <si>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</si>
  <si>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</si>
  <si>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</si>
  <si>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</si>
  <si>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</si>
  <si>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</si>
  <si>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</si>
  <si>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</si>
  <si>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</si>
  <si>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</si>
  <si>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</si>
  <si>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</si>
  <si>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</si>
  <si>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</si>
  <si>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</si>
  <si>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</si>
  <si>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</si>
  <si>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</si>
  <si>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</si>
  <si>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</si>
  <si>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</si>
  <si>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</si>
  <si>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</si>
  <si>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</si>
  <si>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</si>
  <si>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</si>
  <si>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</si>
  <si>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</si>
  <si>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</si>
  <si>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</si>
  <si>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</si>
  <si>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</si>
  <si>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</si>
  <si>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</si>
  <si>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</si>
  <si>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</si>
  <si>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</si>
  <si>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</si>
  <si>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</si>
  <si>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</si>
  <si>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</si>
  <si>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</si>
  <si>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</si>
  <si>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</si>
  <si>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</si>
  <si>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</si>
  <si>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</si>
  <si>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</si>
  <si>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</si>
  <si>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</si>
  <si>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</si>
  <si>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</si>
  <si>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</si>
  <si>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</si>
  <si>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</si>
  <si>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</si>
  <si>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</si>
  <si>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</si>
  <si>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</si>
  <si>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</si>
  <si>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</si>
  <si>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</si>
  <si>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</si>
  <si>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</si>
  <si>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</si>
  <si>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</si>
  <si>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</si>
  <si>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</si>
  <si>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</si>
  <si>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</si>
  <si>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</si>
  <si>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</si>
  <si>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</si>
  <si>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</si>
  <si>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</si>
  <si>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</si>
  <si>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</si>
  <si>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</si>
  <si>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</si>
  <si>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</si>
  <si>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</si>
  <si>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</si>
  <si>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</si>
  <si>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</si>
  <si>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</si>
  <si>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</si>
  <si>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</si>
  <si>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</si>
  <si>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</si>
  <si>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</si>
  <si>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</si>
  <si>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</si>
  <si>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</si>
  <si>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</si>
  <si>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</si>
  <si>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</si>
  <si>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</si>
  <si>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</si>
  <si>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</si>
  <si>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</si>
  <si>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</si>
  <si>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</si>
  <si>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</si>
  <si>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</si>
  <si>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</si>
  <si>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</si>
  <si>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</si>
  <si>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</si>
  <si>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</si>
  <si>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</si>
  <si>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</si>
  <si>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</si>
  <si>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</si>
  <si>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</si>
  <si>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</si>
  <si>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</si>
  <si>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</si>
  <si>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</si>
  <si>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</si>
  <si>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</si>
  <si>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</si>
  <si>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</si>
  <si>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</si>
  <si>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</si>
  <si>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</si>
  <si>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</si>
  <si>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</si>
  <si>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</si>
  <si>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</si>
  <si>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</si>
  <si>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</si>
  <si>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</si>
  <si>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</si>
  <si>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</si>
  <si>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</si>
  <si>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</si>
  <si>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</si>
  <si>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</si>
  <si>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</si>
  <si>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</si>
  <si>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</si>
  <si>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</si>
  <si>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</si>
  <si>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</si>
  <si>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</si>
  <si>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</si>
  <si>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</si>
  <si>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</si>
  <si>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</si>
  <si>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</si>
  <si>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</si>
  <si>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</si>
  <si>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</si>
  <si>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</si>
  <si>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</si>
  <si>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</si>
  <si>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</si>
  <si>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</si>
  <si>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</si>
  <si>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</si>
  <si>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</si>
  <si>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</si>
  <si>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</si>
  <si>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</si>
  <si>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</si>
  <si>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</si>
  <si>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</si>
  <si>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</si>
  <si>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</si>
  <si>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</si>
  <si>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</si>
  <si>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</si>
  <si>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</si>
  <si>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</si>
  <si>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</si>
  <si>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</si>
  <si>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</si>
  <si>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</si>
  <si>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</si>
  <si>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</si>
  <si>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</si>
  <si>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</si>
  <si>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</si>
  <si>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</si>
  <si>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</si>
  <si>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</si>
  <si>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</si>
  <si>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</si>
  <si>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</si>
  <si>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</si>
  <si>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</si>
  <si>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</si>
  <si>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</si>
  <si>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</si>
  <si>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</si>
  <si>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</si>
  <si>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</si>
  <si>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</si>
  <si>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</si>
  <si>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</si>
  <si>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</si>
  <si>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</si>
  <si>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</si>
  <si>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</si>
  <si>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</si>
  <si>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</si>
  <si>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</si>
  <si>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</si>
  <si>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</si>
  <si>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</si>
  <si>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</si>
  <si>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</si>
  <si>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</si>
  <si>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</si>
  <si>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</si>
  <si>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</si>
  <si>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</si>
  <si>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</si>
  <si>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</si>
  <si>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</si>
  <si>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</si>
  <si>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</si>
  <si>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</si>
  <si>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</si>
  <si>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</si>
  <si>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</si>
  <si>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</si>
  <si>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</si>
  <si>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</si>
  <si>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</si>
  <si>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</si>
  <si>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</si>
  <si>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</si>
  <si>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</si>
  <si>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</si>
  <si>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</si>
  <si>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</si>
  <si>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</si>
  <si>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</si>
  <si>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</si>
  <si>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</si>
  <si>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</si>
  <si>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</si>
  <si>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</si>
  <si>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</si>
  <si>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</si>
  <si>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</si>
  <si>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</si>
  <si>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</si>
  <si>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</si>
  <si>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</si>
  <si>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</si>
  <si>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</si>
  <si>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</si>
  <si>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</si>
  <si>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</si>
  <si>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</si>
  <si>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</si>
  <si>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</si>
  <si>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</si>
  <si>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</si>
  <si>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</si>
  <si>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</si>
  <si>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</si>
  <si>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</si>
  <si>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</si>
  <si>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</si>
  <si>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</si>
  <si>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</si>
  <si>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</si>
  <si>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</si>
  <si>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</si>
  <si>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</si>
  <si>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</si>
  <si>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</si>
  <si>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</si>
  <si>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</si>
  <si>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</si>
  <si>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</si>
  <si>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</si>
  <si>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</si>
  <si>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</si>
  <si>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</si>
  <si>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</si>
  <si>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</si>
  <si>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</si>
  <si>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</si>
  <si>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</si>
  <si>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</si>
  <si>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</si>
  <si>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</si>
  <si>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</si>
  <si>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</si>
  <si>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</si>
  <si>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</si>
  <si>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</si>
  <si>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</si>
  <si>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</si>
  <si>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</si>
  <si>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</si>
  <si>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</si>
  <si>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</si>
  <si>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</si>
  <si>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</si>
  <si>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</si>
  <si>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</si>
  <si>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</si>
  <si>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</si>
  <si>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</si>
  <si>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</si>
  <si>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</si>
  <si>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</si>
  <si>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</si>
  <si>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</si>
  <si>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</si>
  <si>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</si>
  <si>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</si>
  <si>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</si>
  <si>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</si>
  <si>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</si>
  <si>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</si>
  <si>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</si>
  <si>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</si>
  <si>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</si>
  <si>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</si>
  <si>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</si>
  <si>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</si>
  <si>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</si>
  <si>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</si>
  <si>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</si>
  <si>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</si>
  <si>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</si>
  <si>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</si>
  <si>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</si>
  <si>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</si>
  <si>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</si>
  <si>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</si>
  <si>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</si>
  <si>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</si>
  <si>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</si>
  <si>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</si>
  <si>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</si>
  <si>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</si>
  <si>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</si>
  <si>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</si>
  <si>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</si>
  <si>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</si>
  <si>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</si>
  <si>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</si>
  <si>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</si>
  <si>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</si>
  <si>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</si>
  <si>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</si>
  <si>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</si>
  <si>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</si>
  <si>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</si>
  <si>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</si>
  <si>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</si>
  <si>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</si>
  <si>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</si>
  <si>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</si>
  <si>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</si>
  <si>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</si>
  <si>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</si>
  <si>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</si>
  <si>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</si>
  <si>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</si>
  <si>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</si>
  <si>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</si>
  <si>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</si>
  <si>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</si>
  <si>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</si>
  <si>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</si>
  <si>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</si>
  <si>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</si>
  <si>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</si>
  <si>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</si>
  <si>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</si>
  <si>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</si>
  <si>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</si>
  <si>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</si>
  <si>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</si>
  <si>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</si>
  <si>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</si>
  <si>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</si>
  <si>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</si>
  <si>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</si>
  <si>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</si>
  <si>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</si>
  <si>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</si>
  <si>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</si>
  <si>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</si>
  <si>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</si>
  <si>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</si>
  <si>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</si>
  <si>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</si>
  <si>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</si>
  <si>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</si>
  <si>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</si>
  <si>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</si>
  <si>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</si>
  <si>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</si>
  <si>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</si>
  <si>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</si>
  <si>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</si>
  <si>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</si>
  <si>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</si>
  <si>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</si>
  <si>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</si>
  <si>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</si>
  <si>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</si>
  <si>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</si>
  <si>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</si>
  <si>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</si>
  <si>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</si>
  <si>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</si>
  <si>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</si>
  <si>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</si>
  <si>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</si>
  <si>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</si>
  <si>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</si>
  <si>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</si>
  <si>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</si>
  <si>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</si>
  <si>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</si>
  <si>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</si>
  <si>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</si>
  <si>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</si>
  <si>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</si>
  <si>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</si>
  <si>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</si>
  <si>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</si>
  <si>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</si>
  <si>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</si>
  <si>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</si>
  <si>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</si>
  <si>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</si>
  <si>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</si>
  <si>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</si>
  <si>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</si>
  <si>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</si>
  <si>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</si>
  <si>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</si>
  <si>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</si>
  <si>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</si>
  <si>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</si>
  <si>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</si>
  <si>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</si>
  <si>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</si>
  <si>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</si>
  <si>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</si>
  <si>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</si>
  <si>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</si>
  <si>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</si>
  <si>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</si>
  <si>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</si>
  <si>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</si>
  <si>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</si>
  <si>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</si>
  <si>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</si>
  <si>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</si>
  <si>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</si>
  <si>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</si>
  <si>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</si>
  <si>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</si>
  <si>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</si>
  <si>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</si>
  <si>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</si>
  <si>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</si>
  <si>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</si>
  <si>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</si>
  <si>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</si>
  <si>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</si>
  <si>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</si>
  <si>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</si>
  <si>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</si>
  <si>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</si>
  <si>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</si>
  <si>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</si>
  <si>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</si>
  <si>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</si>
  <si>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</si>
  <si>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</si>
  <si>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</si>
  <si>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</si>
  <si>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</si>
  <si>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</si>
  <si>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</si>
  <si>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</si>
  <si>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</si>
  <si>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</si>
  <si>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</si>
  <si>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</si>
  <si>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</si>
  <si>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</si>
  <si>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</si>
  <si>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</si>
  <si>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</si>
  <si>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</si>
  <si>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</si>
  <si>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</si>
  <si>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</si>
  <si>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</si>
  <si>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</si>
  <si>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</si>
  <si>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</si>
  <si>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</si>
  <si>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</si>
  <si>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</si>
  <si>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</si>
  <si>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</si>
  <si>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</si>
  <si>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</si>
  <si>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</si>
  <si>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</si>
  <si>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</si>
  <si>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</si>
  <si>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</si>
  <si>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</si>
  <si>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</si>
  <si>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</si>
  <si>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</si>
  <si>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</si>
  <si>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</si>
  <si>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</si>
  <si>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</si>
  <si>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</si>
  <si>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</si>
  <si>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</si>
  <si>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</si>
  <si>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</si>
  <si>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</si>
  <si>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</si>
  <si>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</si>
  <si>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</si>
  <si>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</si>
  <si>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</si>
  <si>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</si>
  <si>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</si>
  <si>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</si>
  <si>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</si>
  <si>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</si>
  <si>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</si>
  <si>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</si>
  <si>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</si>
  <si>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</si>
  <si>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</si>
  <si>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</si>
  <si>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</si>
  <si>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</si>
  <si>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</si>
  <si>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</si>
  <si>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</si>
  <si>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</si>
  <si>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</si>
  <si>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</si>
  <si>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</si>
  <si>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</si>
  <si>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</si>
  <si>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</si>
  <si>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</si>
  <si>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</si>
  <si>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</si>
  <si>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</si>
  <si>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</si>
  <si>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</si>
  <si>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</si>
  <si>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</si>
  <si>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</si>
  <si>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</si>
  <si>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</si>
  <si>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</si>
  <si>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</si>
  <si>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</si>
  <si>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</si>
  <si>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</si>
  <si>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</si>
  <si>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</si>
  <si>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</si>
  <si>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</si>
  <si>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</si>
  <si>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</si>
  <si>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</si>
  <si>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</si>
  <si>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</si>
  <si>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</si>
  <si>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</si>
  <si>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</si>
  <si>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</si>
  <si>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</si>
  <si>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</si>
  <si>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</si>
  <si>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</si>
  <si>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</si>
  <si>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</si>
  <si>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</si>
  <si>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</si>
  <si>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</si>
  <si>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</si>
  <si>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</si>
  <si>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</si>
  <si>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</si>
  <si>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</si>
  <si>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</si>
  <si>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</si>
  <si>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</si>
  <si>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</si>
  <si>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</si>
  <si>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</si>
  <si>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</si>
  <si>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</si>
  <si>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</si>
  <si>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</si>
  <si>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</si>
  <si>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</si>
  <si>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</si>
  <si>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</si>
  <si>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</si>
  <si>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</si>
  <si>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</si>
  <si>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</si>
  <si>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</si>
  <si>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</si>
  <si>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</si>
  <si>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</si>
  <si>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</si>
  <si>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</si>
  <si>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</si>
  <si>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</si>
  <si>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</si>
  <si>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</si>
  <si>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</si>
  <si>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</si>
  <si>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</si>
  <si>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</si>
  <si>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</si>
  <si>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</si>
  <si>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</si>
  <si>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</si>
  <si>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</si>
  <si>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</si>
  <si>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</si>
  <si>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</si>
  <si>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</si>
  <si>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</si>
  <si>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</si>
  <si>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</si>
  <si>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</si>
  <si>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</si>
  <si>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</si>
  <si>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</si>
  <si>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</si>
  <si>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</si>
  <si>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</si>
  <si>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</si>
  <si>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</si>
  <si>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</si>
  <si>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</si>
  <si>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</si>
  <si>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</si>
  <si>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</si>
  <si>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</si>
  <si>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</si>
  <si>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</si>
  <si>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</si>
  <si>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</si>
  <si>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</si>
  <si>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</si>
  <si>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</si>
  <si>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</si>
  <si>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</si>
  <si>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</si>
  <si>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</si>
  <si>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</si>
  <si>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</si>
  <si>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</si>
  <si>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</si>
  <si>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</si>
  <si>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</si>
  <si>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</si>
  <si>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</si>
  <si>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</si>
  <si>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</si>
  <si>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</si>
  <si>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</si>
  <si>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</si>
  <si>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</si>
  <si>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</si>
  <si>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</si>
  <si>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</si>
  <si>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</si>
  <si>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</si>
  <si>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</si>
  <si>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</si>
  <si>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</si>
  <si>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</si>
  <si>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</si>
  <si>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</si>
  <si>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</si>
  <si>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</si>
  <si>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</si>
  <si>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</si>
  <si>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</si>
  <si>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</si>
  <si>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</si>
  <si>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</si>
  <si>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</si>
  <si>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</si>
  <si>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</si>
  <si>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</si>
  <si>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</si>
  <si>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</si>
  <si>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</si>
  <si>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</si>
  <si>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</si>
  <si>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</si>
  <si>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</si>
  <si>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</si>
  <si>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</si>
  <si>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</si>
  <si>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</si>
  <si>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</si>
  <si>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</si>
  <si>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</si>
  <si>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</si>
  <si>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</si>
  <si>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</si>
  <si>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</si>
  <si>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</si>
  <si>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</si>
  <si>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</si>
  <si>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</si>
  <si>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</si>
  <si>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</si>
  <si>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</si>
  <si>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</si>
  <si>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</si>
  <si>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</si>
  <si>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</si>
  <si>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</si>
  <si>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</si>
  <si>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</si>
  <si>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</si>
  <si>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</si>
  <si>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</si>
  <si>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</si>
  <si>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</si>
  <si>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</si>
  <si>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</si>
  <si>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</si>
  <si>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</si>
  <si>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</si>
  <si>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</si>
  <si>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</si>
  <si>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</si>
  <si>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</si>
  <si>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</si>
  <si>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</si>
  <si>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</si>
  <si>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</si>
  <si>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</si>
  <si>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</si>
  <si>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</si>
  <si>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</si>
  <si>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</si>
  <si>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</si>
  <si>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</si>
  <si>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</si>
  <si>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</si>
  <si>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</si>
  <si>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</si>
  <si>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</si>
  <si>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</si>
  <si>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</si>
  <si>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</si>
  <si>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</si>
  <si>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</si>
  <si>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</si>
  <si>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</si>
  <si>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</si>
  <si>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</si>
  <si>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</si>
  <si>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</si>
  <si>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</si>
  <si>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</si>
  <si>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</si>
  <si>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</si>
  <si>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</si>
  <si>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</si>
  <si>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</si>
  <si>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</si>
  <si>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</si>
  <si>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</si>
  <si>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</si>
  <si>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</si>
  <si>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</si>
  <si>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</si>
  <si>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</si>
  <si>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</si>
  <si>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</si>
  <si>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</si>
  <si>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</si>
  <si>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</si>
  <si>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</si>
  <si>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</si>
  <si>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</si>
  <si>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</si>
  <si>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</si>
  <si>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</si>
  <si>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</si>
  <si>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</si>
  <si>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</si>
  <si>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</si>
  <si>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</si>
  <si>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</si>
  <si>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</si>
  <si>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</si>
  <si>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</si>
  <si>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</si>
  <si>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</si>
  <si>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</si>
  <si>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</si>
  <si>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</si>
  <si>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</si>
  <si>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</si>
  <si>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</si>
  <si>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</si>
  <si>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</si>
  <si>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</si>
  <si>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</si>
  <si>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</si>
  <si>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</si>
  <si>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</si>
  <si>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</si>
  <si>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</si>
  <si>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</si>
  <si>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</si>
  <si>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</si>
  <si>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</si>
  <si>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</si>
  <si>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</si>
  <si>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</si>
  <si>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</si>
  <si>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</si>
  <si>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</si>
  <si>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</si>
  <si>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</si>
  <si>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</si>
  <si>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</si>
  <si>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</si>
  <si>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</si>
  <si>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</si>
  <si>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</si>
  <si>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</si>
  <si>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</si>
  <si>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</si>
  <si>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</si>
  <si>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</si>
  <si>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</si>
  <si>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</si>
  <si>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</si>
  <si>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</si>
  <si>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</si>
  <si>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</si>
  <si>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</si>
  <si>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</si>
  <si>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</si>
  <si>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</si>
  <si>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</si>
  <si>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</si>
  <si>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</si>
  <si>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</si>
  <si>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</si>
  <si>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</si>
  <si>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</si>
  <si>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</si>
  <si>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</si>
  <si>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</si>
  <si>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</si>
  <si>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</si>
  <si>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</si>
  <si>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</si>
  <si>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</si>
  <si>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</si>
  <si>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</si>
  <si>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</si>
  <si>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</si>
  <si>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</si>
  <si>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</si>
  <si>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</si>
  <si>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</si>
  <si>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</si>
  <si>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</si>
  <si>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</si>
  <si>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</si>
  <si>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</si>
  <si>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</si>
  <si>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</si>
  <si>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</si>
  <si>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</si>
  <si>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</si>
  <si>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</si>
  <si>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</si>
  <si>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</si>
  <si>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</si>
  <si>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</si>
  <si>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</si>
  <si>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</si>
  <si>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</si>
  <si>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</si>
  <si>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</si>
  <si>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</si>
  <si>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</si>
  <si>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</si>
  <si>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</si>
  <si>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</si>
  <si>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</si>
  <si>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</si>
  <si>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</si>
  <si>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</si>
  <si>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</si>
  <si>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</si>
  <si>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</si>
  <si>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</si>
  <si>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</si>
  <si>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</si>
  <si>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</si>
  <si>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</si>
  <si>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</si>
  <si>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</si>
  <si>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</si>
  <si>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</si>
  <si>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</si>
  <si>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</si>
  <si>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</si>
  <si>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</si>
  <si>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</si>
  <si>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</si>
  <si>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</si>
  <si>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</si>
  <si>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</si>
  <si>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</si>
  <si>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</si>
  <si>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</si>
  <si>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</si>
  <si>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</si>
  <si>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</si>
  <si>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</si>
  <si>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</si>
  <si>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</si>
  <si>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</si>
  <si>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</si>
  <si>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</si>
  <si>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</si>
  <si>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</si>
  <si>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</si>
  <si>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</si>
  <si>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</si>
  <si>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</si>
  <si>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</si>
  <si>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</si>
  <si>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</si>
  <si>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</si>
  <si>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</si>
  <si>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</si>
  <si>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</si>
  <si>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</si>
  <si>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</si>
  <si>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</si>
  <si>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</si>
  <si>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</si>
  <si>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</si>
  <si>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</si>
  <si>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</si>
  <si>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</si>
  <si>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</si>
  <si>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</si>
  <si>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</si>
  <si>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</si>
  <si>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</si>
  <si>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</si>
  <si>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</si>
  <si>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</si>
  <si>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</si>
  <si>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</si>
  <si>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</si>
  <si>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</si>
  <si>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</si>
  <si>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</si>
  <si>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</si>
  <si>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</si>
  <si>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</si>
  <si>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</si>
  <si>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</si>
  <si>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</si>
  <si>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</si>
  <si>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</si>
  <si>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</si>
  <si>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</si>
  <si>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</si>
  <si>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</si>
  <si>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</si>
  <si>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</si>
  <si>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</si>
  <si>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</si>
  <si>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</si>
  <si>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</si>
  <si>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</si>
  <si>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</si>
  <si>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</si>
  <si>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</si>
  <si>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</si>
  <si>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</si>
  <si>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</si>
  <si>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</si>
  <si>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</si>
  <si>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</si>
  <si>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</si>
  <si>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</si>
  <si>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</si>
  <si>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</si>
  <si>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</si>
  <si>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</si>
  <si>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</si>
  <si>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</si>
  <si>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</si>
  <si>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</si>
  <si>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</si>
  <si>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</si>
  <si>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</si>
  <si>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</si>
  <si>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</si>
  <si>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</si>
  <si>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</si>
  <si>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</si>
  <si>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</si>
  <si>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</si>
  <si>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</si>
  <si>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</si>
  <si>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</si>
  <si>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</si>
  <si>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</si>
  <si>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</si>
  <si>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</si>
  <si>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</si>
  <si>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</si>
  <si>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</si>
  <si>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</si>
  <si>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</si>
  <si>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</si>
  <si>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</si>
  <si>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</si>
  <si>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</si>
  <si>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</si>
  <si>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</si>
  <si>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</si>
  <si>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</si>
  <si>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</si>
  <si>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</si>
  <si>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</si>
  <si>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</si>
  <si>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</si>
  <si>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</si>
  <si>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</si>
  <si>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</si>
  <si>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</si>
  <si>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</si>
  <si>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</si>
  <si>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</si>
  <si>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</si>
  <si>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</si>
  <si>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</si>
  <si>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</si>
  <si>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</si>
  <si>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</si>
  <si>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</si>
  <si>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</si>
  <si>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</si>
  <si>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</si>
  <si>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</si>
  <si>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</si>
  <si>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</si>
  <si>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</si>
  <si>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</si>
  <si>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</si>
  <si>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</si>
  <si>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</si>
  <si>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</si>
  <si>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</si>
  <si>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</si>
  <si>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</si>
  <si>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</si>
  <si>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</si>
  <si>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</si>
  <si>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</si>
  <si>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</si>
  <si>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</si>
  <si>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</si>
  <si>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</si>
  <si>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</si>
  <si>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</si>
  <si>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</si>
  <si>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</si>
  <si>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</si>
  <si>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</si>
  <si>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</si>
  <si>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</si>
  <si>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</si>
  <si>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</si>
  <si>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</si>
  <si>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</si>
  <si>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</si>
  <si>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</si>
  <si>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</si>
  <si>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</si>
  <si>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</si>
  <si>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</si>
  <si>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</si>
  <si>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</si>
  <si>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</si>
  <si>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</si>
  <si>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</si>
  <si>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</si>
  <si>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</si>
  <si>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</si>
  <si>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</si>
  <si>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</si>
  <si>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</si>
  <si>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</si>
  <si>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</si>
  <si>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</si>
  <si>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</si>
  <si>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</si>
  <si>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</si>
  <si>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</si>
  <si>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</si>
  <si>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</si>
  <si>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</si>
  <si>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</si>
  <si>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</si>
  <si>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</si>
  <si>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</si>
  <si>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</si>
  <si>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</si>
  <si>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</si>
  <si>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</si>
  <si>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</si>
  <si>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</si>
  <si>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</si>
  <si>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</si>
  <si>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</si>
  <si>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</si>
  <si>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</si>
  <si>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</si>
  <si>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</si>
  <si>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</si>
  <si>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</si>
  <si>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</si>
  <si>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</si>
  <si>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</si>
  <si>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</si>
  <si>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</si>
  <si>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</si>
  <si>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</si>
  <si>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</si>
  <si>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</si>
  <si>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</si>
  <si>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</si>
  <si>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</si>
  <si>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</si>
  <si>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</si>
  <si>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</si>
  <si>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</si>
  <si>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</si>
  <si>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</si>
  <si>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</si>
  <si>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</si>
  <si>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</si>
  <si>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</si>
  <si>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</si>
  <si>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</si>
  <si>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</si>
  <si>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</si>
  <si>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</si>
  <si>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</si>
  <si>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</si>
  <si>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</si>
  <si>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</si>
  <si>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</si>
  <si>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</si>
  <si>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</si>
  <si>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</si>
  <si>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</si>
  <si>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</si>
  <si>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</si>
  <si>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</si>
  <si>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</si>
  <si>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</si>
  <si>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</si>
  <si>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</si>
  <si>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</si>
  <si>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</si>
  <si>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</si>
  <si>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</si>
  <si>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</si>
  <si>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</si>
  <si>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</si>
  <si>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</si>
  <si>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</si>
  <si>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</si>
  <si>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</si>
  <si>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</si>
  <si>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</si>
  <si>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</si>
  <si>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</si>
  <si>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</si>
  <si>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</si>
  <si>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</si>
  <si>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</si>
  <si>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</si>
  <si>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</si>
  <si>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</si>
  <si>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</si>
  <si>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</si>
  <si>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</si>
  <si>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</si>
  <si>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</si>
  <si>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</si>
  <si>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</si>
  <si>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</si>
  <si>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</si>
  <si>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</si>
  <si>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</si>
  <si>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</si>
  <si>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</si>
  <si>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</si>
  <si>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</si>
  <si>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</si>
  <si>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</si>
  <si>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</si>
  <si>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</si>
  <si>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</si>
  <si>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</si>
  <si>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</si>
  <si>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</si>
  <si>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</si>
  <si>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</si>
  <si>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</si>
  <si>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</si>
  <si>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</si>
  <si>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</si>
  <si>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</si>
  <si>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</si>
  <si>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</si>
  <si>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</si>
  <si>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</si>
  <si>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</si>
  <si>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</si>
  <si>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</si>
  <si>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</si>
  <si>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</si>
  <si>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</si>
  <si>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</si>
  <si>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</si>
  <si>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</si>
  <si>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</si>
  <si>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</si>
  <si>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</si>
  <si>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</si>
  <si>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</si>
  <si>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</si>
  <si>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</si>
  <si>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</si>
  <si>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</si>
  <si>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</si>
  <si>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</si>
  <si>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</si>
  <si>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</si>
  <si>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</si>
  <si>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</si>
  <si>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</si>
  <si>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</si>
  <si>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</si>
  <si>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</si>
  <si>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</si>
  <si>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</si>
  <si>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</si>
  <si>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</si>
  <si>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</si>
  <si>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</si>
  <si>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</si>
  <si>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</si>
  <si>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</si>
  <si>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</si>
  <si>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</si>
  <si>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</si>
  <si>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</si>
  <si>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</si>
  <si>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</si>
  <si>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</si>
  <si>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</si>
  <si>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</si>
  <si>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</si>
  <si>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</si>
  <si>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</si>
  <si>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</si>
  <si>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</si>
  <si>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</si>
  <si>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</si>
  <si>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</si>
  <si>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</si>
  <si>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</si>
  <si>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</si>
  <si>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</si>
  <si>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</si>
  <si>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</si>
  <si>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</si>
  <si>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</si>
  <si>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</si>
  <si>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</si>
  <si>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</si>
  <si>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</si>
  <si>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</si>
  <si>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</si>
  <si>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</si>
  <si>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</si>
  <si>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</si>
  <si>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</si>
  <si>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</si>
  <si>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</si>
  <si>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</si>
  <si>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</si>
  <si>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</si>
  <si>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</si>
  <si>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</si>
  <si>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</si>
  <si>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</si>
  <si>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</si>
  <si>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</si>
  <si>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</si>
  <si>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</si>
  <si>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</si>
  <si>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</si>
  <si>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</si>
  <si>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</si>
  <si>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</si>
  <si>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</si>
  <si>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</si>
  <si>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</si>
  <si>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</si>
  <si>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</si>
  <si>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</si>
  <si>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</si>
  <si>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</si>
  <si>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</si>
  <si>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</si>
  <si>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</si>
  <si>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</si>
  <si>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</si>
  <si>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</si>
  <si>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</si>
  <si>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</si>
  <si>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</si>
  <si>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</si>
  <si>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</si>
  <si>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</si>
  <si>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</si>
  <si>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</si>
  <si>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</si>
  <si>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</si>
  <si>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</si>
  <si>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</si>
  <si>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</si>
  <si>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</si>
  <si>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</si>
  <si>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</si>
  <si>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</si>
  <si>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</si>
  <si>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</si>
  <si>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</si>
  <si>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</si>
  <si>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</si>
  <si>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</si>
  <si>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</si>
  <si>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</si>
  <si>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</si>
  <si>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</si>
  <si>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</si>
  <si>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</si>
  <si>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</si>
  <si>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</si>
  <si>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</si>
  <si>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</si>
  <si>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</si>
  <si>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</si>
  <si>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</si>
  <si>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</si>
  <si>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</si>
  <si>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</si>
  <si>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</si>
  <si>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</si>
  <si>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</si>
  <si>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</si>
  <si>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</si>
  <si>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</si>
  <si>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</si>
  <si>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</si>
  <si>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</si>
  <si>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</si>
  <si>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</si>
  <si>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</si>
  <si>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</si>
  <si>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</si>
  <si>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</si>
  <si>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</si>
  <si>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</si>
  <si>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</si>
  <si>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</si>
  <si>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</si>
  <si>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</si>
  <si>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</si>
  <si>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</si>
  <si>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</si>
  <si>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</si>
  <si>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</si>
  <si>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</si>
  <si>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</si>
  <si>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</si>
  <si>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</si>
  <si>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</si>
  <si>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</si>
  <si>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</si>
  <si>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</si>
  <si>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</si>
  <si>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</si>
  <si>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</si>
  <si>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</si>
  <si>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</si>
  <si>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</si>
  <si>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</si>
  <si>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</si>
  <si>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</si>
  <si>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</si>
  <si>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</si>
  <si>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</si>
  <si>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</si>
  <si>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</si>
  <si>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</si>
  <si>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</si>
  <si>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</si>
  <si>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</si>
  <si>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</si>
  <si>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</si>
  <si>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</si>
  <si>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</si>
  <si>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</si>
  <si>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</si>
  <si>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</si>
  <si>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</si>
  <si>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</si>
  <si>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</si>
  <si>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</si>
  <si>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</si>
  <si>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</si>
  <si>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</si>
  <si>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</si>
  <si>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</si>
  <si>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</si>
  <si>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</si>
  <si>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</si>
  <si>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</si>
  <si>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</si>
  <si>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</si>
  <si>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</si>
  <si>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</si>
  <si>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</si>
  <si>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</si>
  <si>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</si>
  <si>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</si>
  <si>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</si>
  <si>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</si>
  <si>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</si>
  <si>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</si>
  <si>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</si>
  <si>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</si>
  <si>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</si>
  <si>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</si>
  <si>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</si>
  <si>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</si>
  <si>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</si>
  <si>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</si>
  <si>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</si>
  <si>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</si>
  <si>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</si>
  <si>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</si>
  <si>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</si>
  <si>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</si>
  <si>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</si>
  <si>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</si>
  <si>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</si>
  <si>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</si>
  <si>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</si>
  <si>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</si>
  <si>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</si>
  <si>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</si>
  <si>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</si>
  <si>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</si>
  <si>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</si>
  <si>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</si>
  <si>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</si>
  <si>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</si>
  <si>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</si>
  <si>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</si>
  <si>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</si>
  <si>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</si>
  <si>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</si>
  <si>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</si>
  <si>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</si>
  <si>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</si>
  <si>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</si>
  <si>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</si>
  <si>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</si>
  <si>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</si>
  <si>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</si>
  <si>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</si>
  <si>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</si>
  <si>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</si>
  <si>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</si>
  <si>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</si>
  <si>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</si>
  <si>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</si>
  <si>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</si>
  <si>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</si>
  <si>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</si>
  <si>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</si>
  <si>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</si>
  <si>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</si>
  <si>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</si>
  <si>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</si>
  <si>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</si>
  <si>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</si>
  <si>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</si>
  <si>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</si>
  <si>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</si>
  <si>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</si>
  <si>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</si>
  <si>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</si>
  <si>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</si>
  <si>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</si>
  <si>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</si>
  <si>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</si>
  <si>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</si>
  <si>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</si>
  <si>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</si>
  <si>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</si>
  <si>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</si>
  <si>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</si>
  <si>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</si>
  <si>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</si>
  <si>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</si>
  <si>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</si>
  <si>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</si>
  <si>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</si>
  <si>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</si>
  <si>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</si>
  <si>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</si>
  <si>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</si>
  <si>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</si>
  <si>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</si>
  <si>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</si>
  <si>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</si>
  <si>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</si>
  <si>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</si>
  <si>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</si>
  <si>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</si>
  <si>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</si>
  <si>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</si>
  <si>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</si>
  <si>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</si>
  <si>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</si>
  <si>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</si>
  <si>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</si>
  <si>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</si>
  <si>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</si>
  <si>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</si>
  <si>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</si>
  <si>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</si>
  <si>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</si>
  <si>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</si>
  <si>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</si>
  <si>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</si>
  <si>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</si>
  <si>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</si>
  <si>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</si>
  <si>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</si>
  <si>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</si>
  <si>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</si>
  <si>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</si>
  <si>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</si>
  <si>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</si>
  <si>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</si>
  <si>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</si>
  <si>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</si>
  <si>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</si>
  <si>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</si>
  <si>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</si>
  <si>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</si>
  <si>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</si>
  <si>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</si>
  <si>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</si>
  <si>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</si>
  <si>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</si>
  <si>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</si>
  <si>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</si>
  <si>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</si>
  <si>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</si>
  <si>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</si>
  <si>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</si>
  <si>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</si>
  <si>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</si>
  <si>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</si>
  <si>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</si>
  <si>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</si>
  <si>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</si>
  <si>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</si>
  <si>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</si>
  <si>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</si>
  <si>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</si>
  <si>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</si>
  <si>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</si>
  <si>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</si>
  <si>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</si>
  <si>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</si>
  <si>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</si>
  <si>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</si>
  <si>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</si>
  <si>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</si>
  <si>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</si>
  <si>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</si>
  <si>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</si>
  <si>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</si>
  <si>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</si>
  <si>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</si>
  <si>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</si>
  <si>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</si>
  <si>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</si>
  <si>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</si>
  <si>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</si>
  <si>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</si>
  <si>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</si>
  <si>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</si>
  <si>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</si>
  <si>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</si>
  <si>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</si>
  <si>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</si>
  <si>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</si>
  <si>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</si>
  <si>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</si>
  <si>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</si>
  <si>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</si>
  <si>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</si>
  <si>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</si>
  <si>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</si>
  <si>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</si>
  <si>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</si>
  <si>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</si>
  <si>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</si>
  <si>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</si>
  <si>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</si>
  <si>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</si>
  <si>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</si>
  <si>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</si>
  <si>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</si>
  <si>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</si>
  <si>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</si>
  <si>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</si>
  <si>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</si>
  <si>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</si>
  <si>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</si>
  <si>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</si>
  <si>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</si>
  <si>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</si>
  <si>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</si>
  <si>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</si>
  <si>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</si>
  <si>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</si>
  <si>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</si>
  <si>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</si>
  <si>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</si>
  <si>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</si>
  <si>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</si>
  <si>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</si>
  <si>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</si>
  <si>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</si>
  <si>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</si>
  <si>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</si>
  <si>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</si>
  <si>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</si>
  <si>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</si>
  <si>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</si>
  <si>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</si>
  <si>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</si>
  <si>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</si>
  <si>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</si>
  <si>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</si>
  <si>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</si>
  <si>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</si>
  <si>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</si>
  <si>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</si>
  <si>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</si>
  <si>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</si>
  <si>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</si>
  <si>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</si>
  <si>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</si>
  <si>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</si>
  <si>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</si>
  <si>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</si>
  <si>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</si>
  <si>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</si>
  <si>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</si>
  <si>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</si>
  <si>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</si>
  <si>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</si>
  <si>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</si>
  <si>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</si>
  <si>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</si>
  <si>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</si>
  <si>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</si>
  <si>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</si>
  <si>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</si>
  <si>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</si>
  <si>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</si>
  <si>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</si>
  <si>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</si>
  <si>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</si>
  <si>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</si>
  <si>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</si>
  <si>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</si>
  <si>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</si>
  <si>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</si>
  <si>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</si>
  <si>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</si>
  <si>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</si>
  <si>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</si>
  <si>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</si>
  <si>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</si>
  <si>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</si>
  <si>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</si>
  <si>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</si>
  <si>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</si>
  <si>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</si>
  <si>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</si>
  <si>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</si>
  <si>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</si>
  <si>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</si>
  <si>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</si>
  <si>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</si>
  <si>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</si>
  <si>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</si>
  <si>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</si>
  <si>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</si>
  <si>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</si>
  <si>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</si>
  <si>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</si>
  <si>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</si>
  <si>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</si>
  <si>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</si>
  <si>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</si>
  <si>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</si>
  <si>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</si>
  <si>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</si>
  <si>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</si>
  <si>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</si>
  <si>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</si>
  <si>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</si>
  <si>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</si>
  <si>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</si>
  <si>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</si>
  <si>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</si>
  <si>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</si>
  <si>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</si>
  <si>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</si>
  <si>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</si>
  <si>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</si>
  <si>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</si>
  <si>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</si>
  <si>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</si>
  <si>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</si>
  <si>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</si>
  <si>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</si>
  <si>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</si>
  <si>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</si>
  <si>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</si>
  <si>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</si>
  <si>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</si>
  <si>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</si>
  <si>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</si>
  <si>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</si>
  <si>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</si>
  <si>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</si>
  <si>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</si>
  <si>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</si>
  <si>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</si>
  <si>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</si>
  <si>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</si>
  <si>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</si>
  <si>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</si>
  <si>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</si>
  <si>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</si>
  <si>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</si>
  <si>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</si>
  <si>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</si>
  <si>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</si>
  <si>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</si>
  <si>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</si>
  <si>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</si>
  <si>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</si>
  <si>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</si>
  <si>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</si>
  <si>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</si>
  <si>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</si>
  <si>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</si>
  <si>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</si>
  <si>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</si>
  <si>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</si>
  <si>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</si>
  <si>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</si>
  <si>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</si>
  <si>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</si>
  <si>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</si>
  <si>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</si>
  <si>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</si>
  <si>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</si>
  <si>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</si>
  <si>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</si>
  <si>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</si>
  <si>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</si>
  <si>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</si>
  <si>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</si>
  <si>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</si>
  <si>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</si>
  <si>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</si>
  <si>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</si>
  <si>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</si>
  <si>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</si>
  <si>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</si>
  <si>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</si>
  <si>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</si>
  <si>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</si>
  <si>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</si>
  <si>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</si>
  <si>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</si>
  <si>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</si>
  <si>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</si>
  <si>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</si>
  <si>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</si>
  <si>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</si>
  <si>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</si>
  <si>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</si>
  <si>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</si>
  <si>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</si>
  <si>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</si>
  <si>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</si>
  <si>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</si>
  <si>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</si>
  <si>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</si>
  <si>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</si>
  <si>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</si>
  <si>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</si>
  <si>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</si>
  <si>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</si>
  <si>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</si>
  <si>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</si>
  <si>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</si>
  <si>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</si>
  <si>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</si>
  <si>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</si>
  <si>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</si>
  <si>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</si>
  <si>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</si>
  <si>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</si>
  <si>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</si>
  <si>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</si>
  <si>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</si>
  <si>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</si>
  <si>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</si>
  <si>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</si>
  <si>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</si>
  <si>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</si>
  <si>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</si>
  <si>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</si>
  <si>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</si>
  <si>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</si>
  <si>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</si>
  <si>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</si>
  <si>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</si>
  <si>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</si>
  <si>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</si>
  <si>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</si>
  <si>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</si>
  <si>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</si>
  <si>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</si>
  <si>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</si>
  <si>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</si>
  <si>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</si>
  <si>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</si>
  <si>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</si>
  <si>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</si>
  <si>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</si>
  <si>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</si>
  <si>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</si>
  <si>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</si>
  <si>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</si>
  <si>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</si>
  <si>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</si>
  <si>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</si>
  <si>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</si>
  <si>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</si>
  <si>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</si>
  <si>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</si>
  <si>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</si>
  <si>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</si>
  <si>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</si>
  <si>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</si>
  <si>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</si>
  <si>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</si>
  <si>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</si>
  <si>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</si>
  <si>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</si>
  <si>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</si>
  <si>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</si>
  <si>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</si>
  <si>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</si>
  <si>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</si>
  <si>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</si>
  <si>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</si>
  <si>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</si>
  <si>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</si>
  <si>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</si>
  <si>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</si>
  <si>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</si>
  <si>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</si>
  <si>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</si>
  <si>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</si>
  <si>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</si>
  <si>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</si>
  <si>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</si>
  <si>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</si>
  <si>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</si>
  <si>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</si>
  <si>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</si>
  <si>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</si>
  <si>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</si>
  <si>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</si>
  <si>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</si>
  <si>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</si>
  <si>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</si>
  <si>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</si>
  <si>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</si>
  <si>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</si>
  <si>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</si>
  <si>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</si>
  <si>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</si>
  <si>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</si>
  <si>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</si>
  <si>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</si>
  <si>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</si>
  <si>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</si>
  <si>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</si>
  <si>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</si>
  <si>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</si>
  <si>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</si>
  <si>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</si>
  <si>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</si>
  <si>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</si>
  <si>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</si>
  <si>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</si>
  <si>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</si>
  <si>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</si>
  <si>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</si>
  <si>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</si>
  <si>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</si>
  <si>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</si>
  <si>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</si>
  <si>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</si>
  <si>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</si>
  <si>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</si>
  <si>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</si>
  <si>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</si>
  <si>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</si>
  <si>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</si>
  <si>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</si>
  <si>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</si>
  <si>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</si>
  <si>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</si>
  <si>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</si>
  <si>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</si>
  <si>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</si>
  <si>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</si>
  <si>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</si>
  <si>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</si>
  <si>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</si>
  <si>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</si>
  <si>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</si>
  <si>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</si>
  <si>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</si>
  <si>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</si>
  <si>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</si>
  <si>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</si>
  <si>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</si>
  <si>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</si>
  <si>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</si>
  <si>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</si>
  <si>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</si>
  <si>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</si>
  <si>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</si>
  <si>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</si>
  <si>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</si>
  <si>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</si>
  <si>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</si>
  <si>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</si>
  <si>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</si>
  <si>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</si>
  <si>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</si>
  <si>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</si>
  <si>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</si>
  <si>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</si>
  <si>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</si>
  <si>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</si>
  <si>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</si>
  <si>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</si>
  <si>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</si>
  <si>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</si>
  <si>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</si>
  <si>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</si>
  <si>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</si>
  <si>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</si>
  <si>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</si>
  <si>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</si>
  <si>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</si>
  <si>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</si>
  <si>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</si>
  <si>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</si>
  <si>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</si>
  <si>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</si>
  <si>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</si>
  <si>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</si>
  <si>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</si>
  <si>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</si>
  <si>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</si>
  <si>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</si>
  <si>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</si>
  <si>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</si>
  <si>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</si>
  <si>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</si>
  <si>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</si>
  <si>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</si>
  <si>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</si>
  <si>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</si>
  <si>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</si>
  <si>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</si>
  <si>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</si>
  <si>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</si>
  <si>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</si>
  <si>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</si>
  <si>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</si>
  <si>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</si>
  <si>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</si>
  <si>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</si>
  <si>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</si>
  <si>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</si>
  <si>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</si>
  <si>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</si>
  <si>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</si>
  <si>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</si>
  <si>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</si>
  <si>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</si>
  <si>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</si>
  <si>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</si>
  <si>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</si>
  <si>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</si>
  <si>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</si>
  <si>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</si>
  <si>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</si>
  <si>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</si>
  <si>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</si>
  <si>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</si>
  <si>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</si>
  <si>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</si>
  <si>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</si>
  <si>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</si>
  <si>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</si>
  <si>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</si>
  <si>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</si>
  <si>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</si>
  <si>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</si>
  <si>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</si>
  <si>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</si>
  <si>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</si>
  <si>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</si>
  <si>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</si>
  <si>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</si>
  <si>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</si>
  <si>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</si>
  <si>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</si>
  <si>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</si>
  <si>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</si>
  <si>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</si>
  <si>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</si>
  <si>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</si>
  <si>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</si>
  <si>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</si>
  <si>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</si>
  <si>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</si>
  <si>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</si>
  <si>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</si>
  <si>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</si>
  <si>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</si>
  <si>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</si>
  <si>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</si>
  <si>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</si>
  <si>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</si>
  <si>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</si>
  <si>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</si>
  <si>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</si>
  <si>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</si>
  <si>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</si>
  <si>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</si>
  <si>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</si>
  <si>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</si>
  <si>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</si>
  <si>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</si>
  <si>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</si>
  <si>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</si>
  <si>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</si>
  <si>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</si>
  <si>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</si>
  <si>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</si>
  <si>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</si>
  <si>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</si>
  <si>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</si>
  <si>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</si>
  <si>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</si>
  <si>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</si>
  <si>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</si>
  <si>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</si>
  <si>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</si>
  <si>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</si>
  <si>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</si>
  <si>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</si>
  <si>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</si>
  <si>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</si>
  <si>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</si>
  <si>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</si>
  <si>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</si>
  <si>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</si>
  <si>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</si>
  <si>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</si>
  <si>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</si>
  <si>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</si>
  <si>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</si>
  <si>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</si>
  <si>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</si>
  <si>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</si>
  <si>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</si>
  <si>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</si>
  <si>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</si>
  <si>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</si>
  <si>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</si>
  <si>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</si>
  <si>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</si>
  <si>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</si>
  <si>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</si>
  <si>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</si>
  <si>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</si>
  <si>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</si>
  <si>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</si>
  <si>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</si>
  <si>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</si>
  <si>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</si>
  <si>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</si>
  <si>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</si>
  <si>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</si>
  <si>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</si>
  <si>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</si>
  <si>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</si>
  <si>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</si>
  <si>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</si>
  <si>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</si>
  <si>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</si>
  <si>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</si>
  <si>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</si>
  <si>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</si>
  <si>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</si>
  <si>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</si>
  <si>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</si>
  <si>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</si>
  <si>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</si>
  <si>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</si>
  <si>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</si>
  <si>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</si>
  <si>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</si>
  <si>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</si>
  <si>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</si>
  <si>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</si>
  <si>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</si>
  <si>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</si>
  <si>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</si>
  <si>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</si>
  <si>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</si>
  <si>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</si>
  <si>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</si>
  <si>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</si>
  <si>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</si>
  <si>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</si>
  <si>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</si>
  <si>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</si>
  <si>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</si>
  <si>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</si>
  <si>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</si>
  <si>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</si>
  <si>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</si>
  <si>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</si>
  <si>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</si>
  <si>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</si>
  <si>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</si>
  <si>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</si>
  <si>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</si>
  <si>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</si>
  <si>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</si>
  <si>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</si>
  <si>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</si>
  <si>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</si>
  <si>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</si>
  <si>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</si>
  <si>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</si>
  <si>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</si>
  <si>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</si>
  <si>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</si>
  <si>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</si>
  <si>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</si>
  <si>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</si>
  <si>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</si>
  <si>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</si>
  <si>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</si>
  <si>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</si>
  <si>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</si>
  <si>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</si>
  <si>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</si>
  <si>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</si>
  <si>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</si>
  <si>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</si>
  <si>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</si>
  <si>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</si>
  <si>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</si>
  <si>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</si>
  <si>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</si>
  <si>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</si>
  <si>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</si>
  <si>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</si>
  <si>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</si>
  <si>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</si>
  <si>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</si>
  <si>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</si>
  <si>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</si>
  <si>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</si>
  <si>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</si>
  <si>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</si>
  <si>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</si>
  <si>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</si>
  <si>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</si>
  <si>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</si>
  <si>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</si>
  <si>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</si>
  <si>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</si>
  <si>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</si>
  <si>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</si>
  <si>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</si>
  <si>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</si>
  <si>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</si>
  <si>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</si>
  <si>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</si>
  <si>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</si>
  <si>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</si>
  <si>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</si>
  <si>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</si>
  <si>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</si>
  <si>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</si>
  <si>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</si>
  <si>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</si>
  <si>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</si>
  <si>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</si>
  <si>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</si>
  <si>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</si>
  <si>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</si>
  <si>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</si>
  <si>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</si>
  <si>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</si>
  <si>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</si>
  <si>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</si>
  <si>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</si>
  <si>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</si>
  <si>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</si>
  <si>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</si>
  <si>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</si>
  <si>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</si>
  <si>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</si>
  <si>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</si>
  <si>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</si>
  <si>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</si>
  <si>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</si>
  <si>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</si>
  <si>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</si>
  <si>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</si>
  <si>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</si>
  <si>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</si>
  <si>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</si>
  <si>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</si>
  <si>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</si>
  <si>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</si>
  <si>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</si>
  <si>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</si>
  <si>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</si>
  <si>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</si>
  <si>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</si>
  <si>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</si>
  <si>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</si>
  <si>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</si>
  <si>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</si>
  <si>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</si>
  <si>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</si>
  <si>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</si>
  <si>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</si>
  <si>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</si>
  <si>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</si>
  <si>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</si>
  <si>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</si>
  <si>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</si>
  <si>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</si>
  <si>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</si>
  <si>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</si>
  <si>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</si>
  <si>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</si>
  <si>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</si>
  <si>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</si>
  <si>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</si>
  <si>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</si>
  <si>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</si>
  <si>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</si>
  <si>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</si>
  <si>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</si>
  <si>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</si>
  <si>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</si>
  <si>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</si>
  <si>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</si>
  <si>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</si>
  <si>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</si>
  <si>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</si>
  <si>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</si>
  <si>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</si>
  <si>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</si>
  <si>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</si>
  <si>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</si>
  <si>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</si>
  <si>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</si>
  <si>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</si>
  <si>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</si>
  <si>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</si>
  <si>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</si>
  <si>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</si>
  <si>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</si>
  <si>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</si>
  <si>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</si>
  <si>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</si>
  <si>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</si>
  <si>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</si>
  <si>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</si>
  <si>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</si>
  <si>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</si>
  <si>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</si>
  <si>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</si>
  <si>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</si>
  <si>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</si>
  <si>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</si>
  <si>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</si>
  <si>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</si>
  <si>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</si>
  <si>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</si>
  <si>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</si>
  <si>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</si>
  <si>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</si>
  <si>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</si>
  <si>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</si>
  <si>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</si>
  <si>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</si>
  <si>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</si>
  <si>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</si>
  <si>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</si>
  <si>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</si>
  <si>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</si>
  <si>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</si>
  <si>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</si>
  <si>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</si>
  <si>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</si>
  <si>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</si>
  <si>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</si>
  <si>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</si>
  <si>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</si>
  <si>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</si>
  <si>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</si>
  <si>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</si>
  <si>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</si>
  <si>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</si>
  <si>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</si>
  <si>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</si>
  <si>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</si>
  <si>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</si>
  <si>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</si>
  <si>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</si>
  <si>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</si>
  <si>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</si>
  <si>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</si>
  <si>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</si>
  <si>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</si>
  <si>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</si>
  <si>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</si>
  <si>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</si>
  <si>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</si>
  <si>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</si>
  <si>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</si>
  <si>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</si>
  <si>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</si>
  <si>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</si>
  <si>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</si>
  <si>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</si>
  <si>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</si>
  <si>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</si>
  <si>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</si>
  <si>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</si>
  <si>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</si>
  <si>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</si>
  <si>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</si>
  <si>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</si>
  <si>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</si>
  <si>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</si>
  <si>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</si>
  <si>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</si>
  <si>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</si>
  <si>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</si>
  <si>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</si>
  <si>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</si>
  <si>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</si>
  <si>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</si>
  <si>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</si>
  <si>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</si>
  <si>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</si>
  <si>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</si>
  <si>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</si>
  <si>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</si>
  <si>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</si>
  <si>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</si>
  <si>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</si>
  <si>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</si>
  <si>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</si>
  <si>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</si>
  <si>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</si>
  <si>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</si>
  <si>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</si>
  <si>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</si>
  <si>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</si>
  <si>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</si>
  <si>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</si>
  <si>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</si>
  <si>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</si>
  <si>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</si>
  <si>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</si>
  <si>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</si>
  <si>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</si>
  <si>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</si>
  <si>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</si>
  <si>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</si>
  <si>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</si>
  <si>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</si>
  <si>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</si>
  <si>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</si>
  <si>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</si>
  <si>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</si>
  <si>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</si>
  <si>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</si>
  <si>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</si>
  <si>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</si>
  <si>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</si>
  <si>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</si>
  <si>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</si>
  <si>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</si>
  <si>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</si>
  <si>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</si>
  <si>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</si>
  <si>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</si>
  <si>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</si>
  <si>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</si>
  <si>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</si>
  <si>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</si>
  <si>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</si>
  <si>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</si>
  <si>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</si>
  <si>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</si>
  <si>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</si>
  <si>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</si>
  <si>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</si>
  <si>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</si>
  <si>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</si>
  <si>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</si>
  <si>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</si>
  <si>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</si>
  <si>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</si>
  <si>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</si>
  <si>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</si>
  <si>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</si>
  <si>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</si>
  <si>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</si>
  <si>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</si>
  <si>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</si>
  <si>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</si>
  <si>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</si>
  <si>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</si>
  <si>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</si>
  <si>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</si>
  <si>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</si>
  <si>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</si>
  <si>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</si>
  <si>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</si>
  <si>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</si>
  <si>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</si>
  <si>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</si>
  <si>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</si>
  <si>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</si>
  <si>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</si>
  <si>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</si>
  <si>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</si>
  <si>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</si>
  <si>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</si>
  <si>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</si>
  <si>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</si>
  <si>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</si>
  <si>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</si>
  <si>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</si>
  <si>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</si>
  <si>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</si>
  <si>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</si>
  <si>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</si>
  <si>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</si>
  <si>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</si>
  <si>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</si>
  <si>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</si>
  <si>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</si>
  <si>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</si>
  <si>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</si>
  <si>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</si>
  <si>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</si>
  <si>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</si>
  <si>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</si>
  <si>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</si>
  <si>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</si>
  <si>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</si>
  <si>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</si>
  <si>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</si>
  <si>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</si>
  <si>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</si>
  <si>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</si>
  <si>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</si>
  <si>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</si>
  <si>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</si>
  <si>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</si>
  <si>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</si>
  <si>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</si>
  <si>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</si>
  <si>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</si>
  <si>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</si>
  <si>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</si>
  <si>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</si>
  <si>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</si>
  <si>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</si>
  <si>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</si>
  <si>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</si>
  <si>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</si>
  <si>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</si>
  <si>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</si>
  <si>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</si>
  <si>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</si>
  <si>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</si>
  <si>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</si>
  <si>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</si>
  <si>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</si>
  <si>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</si>
  <si>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</si>
  <si>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</si>
  <si>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</si>
  <si>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</si>
  <si>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</si>
  <si>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</si>
  <si>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</si>
  <si>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</si>
  <si>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</si>
  <si>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</si>
  <si>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</si>
  <si>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</si>
  <si>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</si>
  <si>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</si>
  <si>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</si>
  <si>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</si>
  <si>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</si>
  <si>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</si>
  <si>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</si>
  <si>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</si>
  <si>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</si>
  <si>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</si>
  <si>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</si>
  <si>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</si>
  <si>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</si>
  <si>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</si>
  <si>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</si>
  <si>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</si>
  <si>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</si>
  <si>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</si>
  <si>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</si>
  <si>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</si>
  <si>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</si>
  <si>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</si>
  <si>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</si>
  <si>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</si>
  <si>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</si>
  <si>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</si>
  <si>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</si>
  <si>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</si>
  <si>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</si>
  <si>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</si>
  <si>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</si>
  <si>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</si>
  <si>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</si>
  <si>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</si>
  <si>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</si>
  <si>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</si>
  <si>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</si>
  <si>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</si>
  <si>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</si>
  <si>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</si>
  <si>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</si>
  <si>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</si>
  <si>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</si>
  <si>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</si>
  <si>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</si>
  <si>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</si>
  <si>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</si>
  <si>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</si>
  <si>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</si>
  <si>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</si>
  <si>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</si>
  <si>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</si>
  <si>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</si>
  <si>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</si>
  <si>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</si>
  <si>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</si>
  <si>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</si>
  <si>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</si>
  <si>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</si>
  <si>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</si>
  <si>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</si>
  <si>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</si>
  <si>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</si>
  <si>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</si>
  <si>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</si>
  <si>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</si>
  <si>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</si>
  <si>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</si>
  <si>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</si>
  <si>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</si>
  <si>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</si>
  <si>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</si>
  <si>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</si>
  <si>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</si>
  <si>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</si>
  <si>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</si>
  <si>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</si>
  <si>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</si>
  <si>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</si>
  <si>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</si>
  <si>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</si>
  <si>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</si>
  <si>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</si>
  <si>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</si>
  <si>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</si>
  <si>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</si>
  <si>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</si>
  <si>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</si>
  <si>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</si>
  <si>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</si>
  <si>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</si>
  <si>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</si>
  <si>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</si>
  <si>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</si>
  <si>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</si>
  <si>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</si>
  <si>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</si>
  <si>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</si>
  <si>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</si>
  <si>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</si>
  <si>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</si>
  <si>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</si>
  <si>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</si>
  <si>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</si>
  <si>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</si>
  <si>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</si>
  <si>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</si>
  <si>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</si>
  <si>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</si>
  <si>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</si>
  <si>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</si>
  <si>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</si>
  <si>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</si>
  <si>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</si>
  <si>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</si>
  <si>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</si>
  <si>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</si>
  <si>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</si>
  <si>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</si>
  <si>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</si>
  <si>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</si>
  <si>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</si>
  <si>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</si>
  <si>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</si>
  <si>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</si>
  <si>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</si>
  <si>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</si>
  <si>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</si>
  <si>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</si>
  <si>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</si>
  <si>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</si>
  <si>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</si>
  <si>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</si>
  <si>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</si>
  <si>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</si>
  <si>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</si>
  <si>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</si>
  <si>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</si>
  <si>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</si>
  <si>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</si>
  <si>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</si>
  <si>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</si>
  <si>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</si>
  <si>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</si>
  <si>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</si>
  <si>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</si>
  <si>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</si>
  <si>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</si>
  <si>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</si>
  <si>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</si>
  <si>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</si>
  <si>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</si>
  <si>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</si>
  <si>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</si>
  <si>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</si>
  <si>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</si>
  <si>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</si>
  <si>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</si>
  <si>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</si>
  <si>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</si>
  <si>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</si>
  <si>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</si>
  <si>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</si>
  <si>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</si>
  <si>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</si>
  <si>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</si>
  <si>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</si>
  <si>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</si>
  <si>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</si>
  <si>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</si>
  <si>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</si>
  <si>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</si>
  <si>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</si>
  <si>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</si>
  <si>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</si>
  <si>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</si>
  <si>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</si>
  <si>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</si>
  <si>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</si>
  <si>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</si>
  <si>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</si>
  <si>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</si>
  <si>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</si>
  <si>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</si>
  <si>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</si>
  <si>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</si>
  <si>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</si>
  <si>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</si>
  <si>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</si>
  <si>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</si>
  <si>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</si>
  <si>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</si>
  <si>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</si>
  <si>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</si>
  <si>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</si>
  <si>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</si>
  <si>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</si>
  <si>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</si>
  <si>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</si>
  <si>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</si>
  <si>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</si>
  <si>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</si>
  <si>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</si>
  <si>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</si>
  <si>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</si>
  <si>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</si>
  <si>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</si>
  <si>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</si>
  <si>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</si>
  <si>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</si>
  <si>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</si>
  <si>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</si>
  <si>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</si>
  <si>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</si>
  <si>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</si>
  <si>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</si>
  <si>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</si>
  <si>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</si>
  <si>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</si>
  <si>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</si>
  <si>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</si>
  <si>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</si>
  <si>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</si>
  <si>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</si>
  <si>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</si>
  <si>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</si>
  <si>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</si>
  <si>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</si>
  <si>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</si>
  <si>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</si>
  <si>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</si>
  <si>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</si>
  <si>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</si>
  <si>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</si>
  <si>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</si>
  <si>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</si>
  <si>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</si>
  <si>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</si>
  <si>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</si>
  <si>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</si>
  <si>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</si>
  <si>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</si>
  <si>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</si>
  <si>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</si>
  <si>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</si>
  <si>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</si>
  <si>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</si>
  <si>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</si>
  <si>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</si>
  <si>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</si>
  <si>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</si>
  <si>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</si>
  <si>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</si>
  <si>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</si>
  <si>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</si>
  <si>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</si>
  <si>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</si>
  <si>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</si>
  <si>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</si>
  <si>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</si>
  <si>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</si>
  <si>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</si>
  <si>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</si>
  <si>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</si>
  <si>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</si>
  <si>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</si>
  <si>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</si>
  <si>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</si>
  <si>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</si>
  <si>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</si>
  <si>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</si>
  <si>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</si>
  <si>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</si>
  <si>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</si>
  <si>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</si>
  <si>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</si>
  <si>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</si>
  <si>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</si>
  <si>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</si>
  <si>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</si>
  <si>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</si>
  <si>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</si>
  <si>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</si>
  <si>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</si>
  <si>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</si>
  <si>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</si>
  <si>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</si>
  <si>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</si>
  <si>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</si>
  <si>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</si>
  <si>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</si>
  <si>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</si>
  <si>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</si>
  <si>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</si>
  <si>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</si>
  <si>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</si>
  <si>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</si>
  <si>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</si>
  <si>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</si>
  <si>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</si>
  <si>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</si>
  <si>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</si>
  <si>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</si>
  <si>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</si>
  <si>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</si>
  <si>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</si>
  <si>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</si>
  <si>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</si>
  <si>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</si>
  <si>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</si>
  <si>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</si>
  <si>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</si>
  <si>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</si>
  <si>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</si>
  <si>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</si>
  <si>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</si>
  <si>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</si>
  <si>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</si>
  <si>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</si>
  <si>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</si>
  <si>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</si>
  <si>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</si>
  <si>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</si>
  <si>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</si>
  <si>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</si>
  <si>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</si>
  <si>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</si>
  <si>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</si>
  <si>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</si>
  <si>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</si>
  <si>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</si>
  <si>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</si>
  <si>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</si>
  <si>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</si>
  <si>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</si>
  <si>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</si>
  <si>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</si>
  <si>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</si>
  <si>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</si>
  <si>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</si>
  <si>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</si>
  <si>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</si>
  <si>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</si>
  <si>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</si>
  <si>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</si>
  <si>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</si>
  <si>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</si>
  <si>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</si>
  <si>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</si>
  <si>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</si>
  <si>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</si>
  <si>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</si>
  <si>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</si>
  <si>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</si>
  <si>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</si>
  <si>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</si>
  <si>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</si>
  <si>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</si>
  <si>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</si>
  <si>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</si>
  <si>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</si>
  <si>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</si>
  <si>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</si>
  <si>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</si>
  <si>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</si>
  <si>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</si>
  <si>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</si>
  <si>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</si>
  <si>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</si>
  <si>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</si>
  <si>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</si>
  <si>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</si>
  <si>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</si>
  <si>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</si>
  <si>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</si>
  <si>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</si>
  <si>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</si>
  <si>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</si>
  <si>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</si>
  <si>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</si>
  <si>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</si>
  <si>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</si>
  <si>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</si>
  <si>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</si>
  <si>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</si>
  <si>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</si>
  <si>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</si>
  <si>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</si>
  <si>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</si>
  <si>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</si>
  <si>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</si>
  <si>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</si>
  <si>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</si>
  <si>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</si>
  <si>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</si>
  <si>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</si>
  <si>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</si>
  <si>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</si>
  <si>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</si>
  <si>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</si>
  <si>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</si>
  <si>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</si>
  <si>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</si>
  <si>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</si>
  <si>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</si>
  <si>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</si>
  <si>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</si>
  <si>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</si>
  <si>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</si>
  <si>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</si>
  <si>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</si>
  <si>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</si>
  <si>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</si>
  <si>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</si>
  <si>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</si>
  <si>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</si>
  <si>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</si>
  <si>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</si>
  <si>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</si>
  <si>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</si>
  <si>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</si>
  <si>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</si>
  <si>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</si>
  <si>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</si>
  <si>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</si>
  <si>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</si>
  <si>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</si>
  <si>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</si>
  <si>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</si>
  <si>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</si>
  <si>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</si>
  <si>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</si>
  <si>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</si>
  <si>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</si>
  <si>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</si>
  <si>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</si>
  <si>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</si>
  <si>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</si>
  <si>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</si>
  <si>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</si>
  <si>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</si>
  <si>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</si>
  <si>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</si>
  <si>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</si>
  <si>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</si>
  <si>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</si>
  <si>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</si>
  <si>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</si>
  <si>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</si>
  <si>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</si>
  <si>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</si>
  <si>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</si>
  <si>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</si>
  <si>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</si>
  <si>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</si>
  <si>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</si>
  <si>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</si>
  <si>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</si>
  <si>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</si>
  <si>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</si>
  <si>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</si>
  <si>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</si>
  <si>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</si>
  <si>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</si>
  <si>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</si>
  <si>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</si>
  <si>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</si>
  <si>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</si>
  <si>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</si>
  <si>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</si>
  <si>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</si>
  <si>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</si>
  <si>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</si>
  <si>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</si>
  <si>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</si>
  <si>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</si>
  <si>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</si>
  <si>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</si>
  <si>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</si>
  <si>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</si>
  <si>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</si>
  <si>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</si>
  <si>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</si>
  <si>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</si>
  <si>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</si>
  <si>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</si>
  <si>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</si>
  <si>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</si>
  <si>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</si>
  <si>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</si>
  <si>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</si>
  <si>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</si>
  <si>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</si>
  <si>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</si>
  <si>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</si>
  <si>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</si>
  <si>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</si>
  <si>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</si>
  <si>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</si>
  <si>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</si>
  <si>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</si>
  <si>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</si>
  <si>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</si>
  <si>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</si>
  <si>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</si>
  <si>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</si>
  <si>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</si>
  <si>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</si>
  <si>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</si>
  <si>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</si>
  <si>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</si>
  <si>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</si>
  <si>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</si>
  <si>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</si>
  <si>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</si>
  <si>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</si>
  <si>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</si>
  <si>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</si>
  <si>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</si>
  <si>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</si>
  <si>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</si>
  <si>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</si>
  <si>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</si>
  <si>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</si>
  <si>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</si>
  <si>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</si>
  <si>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</si>
  <si>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</si>
  <si>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</si>
  <si>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</si>
  <si>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</si>
  <si>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</si>
  <si>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</si>
  <si>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</si>
  <si>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</si>
  <si>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</si>
  <si>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</si>
  <si>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</si>
  <si>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</si>
  <si>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</si>
  <si>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</si>
  <si>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</si>
  <si>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</si>
  <si>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</si>
  <si>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</si>
  <si>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</si>
  <si>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</si>
  <si>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</si>
  <si>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</si>
  <si>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</si>
  <si>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</si>
  <si>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</si>
  <si>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</si>
  <si>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</si>
  <si>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</si>
  <si>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</si>
  <si>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</si>
  <si>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</si>
  <si>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</si>
  <si>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</si>
  <si>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</si>
  <si>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</si>
  <si>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</si>
  <si>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</si>
  <si>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</si>
  <si>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</si>
  <si>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</si>
  <si>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</si>
  <si>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</si>
  <si>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</si>
  <si>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</si>
  <si>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</si>
  <si>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</si>
  <si>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</si>
  <si>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</si>
  <si>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</si>
  <si>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</si>
  <si>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</si>
  <si>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</si>
  <si>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</si>
  <si>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</si>
  <si>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</si>
  <si>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</si>
  <si>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</si>
  <si>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</si>
  <si>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</si>
  <si>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</si>
  <si>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</si>
  <si>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</si>
  <si>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</si>
  <si>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</si>
  <si>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</si>
  <si>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</si>
  <si>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</si>
  <si>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</si>
  <si>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</si>
  <si>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</si>
  <si>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</si>
  <si>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</si>
  <si>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</si>
  <si>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</si>
  <si>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</si>
  <si>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</si>
  <si>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</si>
  <si>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</si>
  <si>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</si>
  <si>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</si>
  <si>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</si>
  <si>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</si>
  <si>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</si>
  <si>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</si>
  <si>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</si>
  <si>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</si>
  <si>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</si>
  <si>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</si>
  <si>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</si>
  <si>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</si>
  <si>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</si>
  <si>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</si>
  <si>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</si>
  <si>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</si>
  <si>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</si>
  <si>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</si>
  <si>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</si>
  <si>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</si>
  <si>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</si>
  <si>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</si>
  <si>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</si>
  <si>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</si>
  <si>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</si>
  <si>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</si>
  <si>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</si>
  <si>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</si>
  <si>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</si>
  <si>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</si>
  <si>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</si>
  <si>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</si>
  <si>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</si>
  <si>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</si>
  <si>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</si>
  <si>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</si>
  <si>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</si>
  <si>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</si>
  <si>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</si>
  <si>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</si>
  <si>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</si>
  <si>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</si>
  <si>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</si>
  <si>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</si>
  <si>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</si>
  <si>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</si>
  <si>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</si>
  <si>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</si>
  <si>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</si>
  <si>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</si>
  <si>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</si>
  <si>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</si>
  <si>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</si>
  <si>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</si>
  <si>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</si>
  <si>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</si>
  <si>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</si>
  <si>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</si>
  <si>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</si>
  <si>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</si>
  <si>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</si>
  <si>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</si>
  <si>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</si>
  <si>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</si>
  <si>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</si>
  <si>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</si>
  <si>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</si>
  <si>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</si>
  <si>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</si>
  <si>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</si>
  <si>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</si>
  <si>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</si>
  <si>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</si>
  <si>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</si>
  <si>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</si>
  <si>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</si>
  <si>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</si>
  <si>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</si>
  <si>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</si>
  <si>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</si>
  <si>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</si>
  <si>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</si>
  <si>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</si>
  <si>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</si>
  <si>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</si>
  <si>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</si>
  <si>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</si>
  <si>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</si>
  <si>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</si>
  <si>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</si>
  <si>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</si>
  <si>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</si>
  <si>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</si>
  <si>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</si>
  <si>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</si>
  <si>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</si>
  <si>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</si>
  <si>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</si>
  <si>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</si>
  <si>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</si>
  <si>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</si>
  <si>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</si>
  <si>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</si>
  <si>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</si>
  <si>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</si>
  <si>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</si>
  <si>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</si>
  <si>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</si>
  <si>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</si>
  <si>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</si>
  <si>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</si>
  <si>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</si>
  <si>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</si>
  <si>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</si>
  <si>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</si>
  <si>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</si>
  <si>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</si>
  <si>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</si>
  <si>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</si>
  <si>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</si>
  <si>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</si>
  <si>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</si>
  <si>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</si>
  <si>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</si>
  <si>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</si>
  <si>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</si>
  <si>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</si>
  <si>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</si>
  <si>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</si>
  <si>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</si>
  <si>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</si>
  <si>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</si>
  <si>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</si>
  <si>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</si>
  <si>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</si>
  <si>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</si>
  <si>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</si>
  <si>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</si>
  <si>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</si>
  <si>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</si>
  <si>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</si>
  <si>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</si>
  <si>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</si>
  <si>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</si>
  <si>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</si>
  <si>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</si>
  <si>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</si>
  <si>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</si>
  <si>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</si>
  <si>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</si>
  <si>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</si>
  <si>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</si>
  <si>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</si>
  <si>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</si>
  <si>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</si>
  <si>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</si>
  <si>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</si>
  <si>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</si>
  <si>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</si>
  <si>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</si>
  <si>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</si>
  <si>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</si>
  <si>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</si>
  <si>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</si>
  <si>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</si>
  <si>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</si>
  <si>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</si>
  <si>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</si>
  <si>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</si>
  <si>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</si>
  <si>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</si>
  <si>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</si>
  <si>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</si>
  <si>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</si>
  <si>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</si>
  <si>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</si>
  <si>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</si>
  <si>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</si>
  <si>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</si>
  <si>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</si>
  <si>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</si>
  <si>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</si>
  <si>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</si>
  <si>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</si>
  <si>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</si>
  <si>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</si>
  <si>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</si>
  <si>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</si>
  <si>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</si>
  <si>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</si>
  <si>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</si>
  <si>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</si>
  <si>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</si>
  <si>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</si>
  <si>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</si>
  <si>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</si>
  <si>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</si>
  <si>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</si>
  <si>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</si>
  <si>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</si>
  <si>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</si>
  <si>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</si>
  <si>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</si>
  <si>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</si>
  <si>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</si>
  <si>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</si>
  <si>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</si>
  <si>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</si>
  <si>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</si>
  <si>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</si>
  <si>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</si>
  <si>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</si>
  <si>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</si>
  <si>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</si>
  <si>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</si>
  <si>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</si>
  <si>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</si>
  <si>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</si>
  <si>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</si>
  <si>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</si>
  <si>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</si>
  <si>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</si>
  <si>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</si>
  <si>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</si>
  <si>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</si>
  <si>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</si>
  <si>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</si>
  <si>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</si>
  <si>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</si>
  <si>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</si>
  <si>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</si>
  <si>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</si>
  <si>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</si>
  <si>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</si>
  <si>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</si>
  <si>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</si>
  <si>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</si>
  <si>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</si>
  <si>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</si>
  <si>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</si>
  <si>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</si>
  <si>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</si>
  <si>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</si>
  <si>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</si>
  <si>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</si>
  <si>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</si>
  <si>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</si>
  <si>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</si>
  <si>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</si>
  <si>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</si>
  <si>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</si>
  <si>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</si>
  <si>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</si>
  <si>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</si>
  <si>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</si>
  <si>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</si>
  <si>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</si>
  <si>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</si>
  <si>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</si>
  <si>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</si>
  <si>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</si>
  <si>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</si>
  <si>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</si>
  <si>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</si>
  <si>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</si>
  <si>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</si>
  <si>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</si>
  <si>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</si>
  <si>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</si>
  <si>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</si>
  <si>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</si>
  <si>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</si>
  <si>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</si>
  <si>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</si>
  <si>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</si>
  <si>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</si>
  <si>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</si>
  <si>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</si>
  <si>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</si>
  <si>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</si>
  <si>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</si>
  <si>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</si>
  <si>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</si>
  <si>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</si>
  <si>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</si>
  <si>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</si>
  <si>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</si>
  <si>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</si>
  <si>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</si>
  <si>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</si>
  <si>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</si>
  <si>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</si>
  <si>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</si>
  <si>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</si>
  <si>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</si>
  <si>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</si>
  <si>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</si>
  <si>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</si>
  <si>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</si>
  <si>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</si>
  <si>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</si>
  <si>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</si>
  <si>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</si>
  <si>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</si>
  <si>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</si>
  <si>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</si>
  <si>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</si>
  <si>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</si>
  <si>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</si>
  <si>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</si>
  <si>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</si>
  <si>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</si>
  <si>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</si>
  <si>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</si>
  <si>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</si>
  <si>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</si>
  <si>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</si>
  <si>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</si>
  <si>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</si>
  <si>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</si>
  <si>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</si>
  <si>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</si>
  <si>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</si>
  <si>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</si>
  <si>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</si>
  <si>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</si>
  <si>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</si>
  <si>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</si>
  <si>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</si>
  <si>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</si>
  <si>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</si>
  <si>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</si>
  <si>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</si>
  <si>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</si>
  <si>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</si>
  <si>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</si>
  <si>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</si>
  <si>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</si>
  <si>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</si>
  <si>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</si>
  <si>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</si>
  <si>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</si>
  <si>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</si>
  <si>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</si>
  <si>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</si>
  <si>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</si>
  <si>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</si>
  <si>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</si>
  <si>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</si>
  <si>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</si>
  <si>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</si>
  <si>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</si>
  <si>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</si>
  <si>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</si>
  <si>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</si>
  <si>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</si>
  <si>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</si>
  <si>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</si>
  <si>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</si>
  <si>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</si>
  <si>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</si>
  <si>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</si>
  <si>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</si>
  <si>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</si>
  <si>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</si>
  <si>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</si>
  <si>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</si>
  <si>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</si>
  <si>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</si>
  <si>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</si>
  <si>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</si>
  <si>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</si>
  <si>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</si>
  <si>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</si>
  <si>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</si>
  <si>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</si>
  <si>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</si>
  <si>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</si>
  <si>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</si>
  <si>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</si>
  <si>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</si>
  <si>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</si>
  <si>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</si>
  <si>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</si>
  <si>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</si>
  <si>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</si>
  <si>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</si>
  <si>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</si>
  <si>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</si>
  <si>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</si>
  <si>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</si>
  <si>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</si>
  <si>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</si>
  <si>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</si>
  <si>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</si>
  <si>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</si>
  <si>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</si>
  <si>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</si>
  <si>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</si>
  <si>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</si>
  <si>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</si>
  <si>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</si>
  <si>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</si>
  <si>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</si>
  <si>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</si>
  <si>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</si>
  <si>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</si>
  <si>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</si>
  <si>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</si>
  <si>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</si>
  <si>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</si>
  <si>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</si>
  <si>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</si>
  <si>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</si>
  <si>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</si>
  <si>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</si>
  <si>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</si>
  <si>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</si>
  <si>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</si>
  <si>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</si>
  <si>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</si>
  <si>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</si>
  <si>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</si>
  <si>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</si>
  <si>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</si>
  <si>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</si>
  <si>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</si>
  <si>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</si>
  <si>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</si>
  <si>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</si>
  <si>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</si>
  <si>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</si>
  <si>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</si>
  <si>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</si>
  <si>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</si>
  <si>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</si>
  <si>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</si>
  <si>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</si>
  <si>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</si>
  <si>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</si>
  <si>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</si>
  <si>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</si>
  <si>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</si>
  <si>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</si>
  <si>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</si>
  <si>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</si>
  <si>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</si>
  <si>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</si>
  <si>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</si>
  <si>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</si>
  <si>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</si>
  <si>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</si>
  <si>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</si>
  <si>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</si>
  <si>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</si>
  <si>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</si>
  <si>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</si>
  <si>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</si>
  <si>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</si>
  <si>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</si>
  <si>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</si>
  <si>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</si>
  <si>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</si>
  <si>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</si>
  <si>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</si>
  <si>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</si>
  <si>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</si>
  <si>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</si>
  <si>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</si>
  <si>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</si>
  <si>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</si>
  <si>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</si>
  <si>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</si>
  <si>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</si>
  <si>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</si>
  <si>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</si>
  <si>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</si>
  <si>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</si>
  <si>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</si>
  <si>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</si>
  <si>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</si>
  <si>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</si>
  <si>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</si>
  <si>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</si>
  <si>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</si>
  <si>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</si>
  <si>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</si>
  <si>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</si>
  <si>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</si>
  <si>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</si>
  <si>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</si>
  <si>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</si>
  <si>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</si>
  <si>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</si>
  <si>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</si>
  <si>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</si>
  <si>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</si>
  <si>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</si>
  <si>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</si>
  <si>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</si>
  <si>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</si>
  <si>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</si>
  <si>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</si>
  <si>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</si>
  <si>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</si>
  <si>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</si>
  <si>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</si>
  <si>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</si>
  <si>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</si>
  <si>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</si>
  <si>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</si>
  <si>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</si>
  <si>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</si>
  <si>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</si>
  <si>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</si>
  <si>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</si>
  <si>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</si>
  <si>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</si>
  <si>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</si>
  <si>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</si>
  <si>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</si>
  <si>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</si>
  <si>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</si>
  <si>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</si>
  <si>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</si>
  <si>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</si>
  <si>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</si>
  <si>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</si>
  <si>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</si>
  <si>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</si>
  <si>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</si>
  <si>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</si>
  <si>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</si>
  <si>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</si>
  <si>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</si>
  <si>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</si>
  <si>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</si>
  <si>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</si>
  <si>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</si>
  <si>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</si>
  <si>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</si>
  <si>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</si>
  <si>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</si>
  <si>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</si>
  <si>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</si>
  <si>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</si>
  <si>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</si>
  <si>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</si>
  <si>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</si>
  <si>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</si>
  <si>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</si>
  <si>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</si>
  <si>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</si>
  <si>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</si>
  <si>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</si>
  <si>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</si>
  <si>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</si>
  <si>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</si>
  <si>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</si>
  <si>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</si>
  <si>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</si>
  <si>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</si>
  <si>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</si>
  <si>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</si>
  <si>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</si>
  <si>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</si>
  <si>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</si>
  <si>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</si>
  <si>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</si>
  <si>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</si>
  <si>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</si>
  <si>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</si>
  <si>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</si>
  <si>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</si>
  <si>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</si>
  <si>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</si>
  <si>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</si>
  <si>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</si>
  <si>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</si>
  <si>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</si>
  <si>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</si>
  <si>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</si>
  <si>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</si>
  <si>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</si>
  <si>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</si>
  <si>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</si>
  <si>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</si>
  <si>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</si>
  <si>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</si>
  <si>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</si>
  <si>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</si>
  <si>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</si>
  <si>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</si>
  <si>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</si>
  <si>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</si>
  <si>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</si>
  <si>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</si>
  <si>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</si>
  <si>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</si>
  <si>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</si>
  <si>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</si>
  <si>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</si>
  <si>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</si>
  <si>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</si>
  <si>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</si>
  <si>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</si>
  <si>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</si>
  <si>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</si>
  <si>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</si>
  <si>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</si>
  <si>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</si>
  <si>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</si>
  <si>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</si>
  <si>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</si>
  <si>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</si>
  <si>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</si>
  <si>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</si>
  <si>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</si>
  <si>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</si>
  <si>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</si>
  <si>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</si>
  <si>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</si>
  <si>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</si>
  <si>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</si>
  <si>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</si>
  <si>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</si>
  <si>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</si>
  <si>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</si>
  <si>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</si>
  <si>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</si>
  <si>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</si>
  <si>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</si>
  <si>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</si>
  <si>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</si>
  <si>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</si>
  <si>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</si>
  <si>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</si>
  <si>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</si>
  <si>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</si>
  <si>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</si>
  <si>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</si>
  <si>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</si>
  <si>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</si>
  <si>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</si>
  <si>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</si>
  <si>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</si>
  <si>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</si>
  <si>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</si>
  <si>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</si>
  <si>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</si>
  <si>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</si>
  <si>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</si>
  <si>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</si>
  <si>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</si>
  <si>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</si>
  <si>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</si>
  <si>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</si>
  <si>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</si>
  <si>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</si>
  <si>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</si>
  <si>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</si>
  <si>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</si>
  <si>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</si>
  <si>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</si>
  <si>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</si>
  <si>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</si>
  <si>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</si>
  <si>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</si>
  <si>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</si>
  <si>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</si>
  <si>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</si>
  <si>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</si>
  <si>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</si>
  <si>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</si>
  <si>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</si>
  <si>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</si>
  <si>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</si>
  <si>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</si>
  <si>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</si>
  <si>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</si>
  <si>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</si>
  <si>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</si>
  <si>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</si>
  <si>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</si>
  <si>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</si>
  <si>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</si>
  <si>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</si>
  <si>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</si>
  <si>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</si>
  <si>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</si>
  <si>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</si>
  <si>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</si>
  <si>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</si>
  <si>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</si>
  <si>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</si>
  <si>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</si>
  <si>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</si>
  <si>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</si>
  <si>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</si>
  <si>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</si>
  <si>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</si>
  <si>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</si>
  <si>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</si>
  <si>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</si>
  <si>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</si>
  <si>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</si>
  <si>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</si>
  <si>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</si>
  <si>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</si>
  <si>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</si>
  <si>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</si>
  <si>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</si>
  <si>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</si>
  <si>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</si>
  <si>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</si>
  <si>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</si>
  <si>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</si>
  <si>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</si>
  <si>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</si>
  <si>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</si>
  <si>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</si>
  <si>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</si>
  <si>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</si>
  <si>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</si>
  <si>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</si>
  <si>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</si>
  <si>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</si>
  <si>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</si>
  <si>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</si>
  <si>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</si>
  <si>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</si>
  <si>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</si>
  <si>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</si>
  <si>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</si>
  <si>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</si>
  <si>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</si>
  <si>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</si>
  <si>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</si>
  <si>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</si>
  <si>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</si>
  <si>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</si>
  <si>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</si>
  <si>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</si>
  <si>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</si>
  <si>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</si>
  <si>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</si>
  <si>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</si>
  <si>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</si>
  <si>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</si>
  <si>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</si>
  <si>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</si>
  <si>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</si>
  <si>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</si>
  <si>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</si>
  <si>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</si>
  <si>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</si>
  <si>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</si>
  <si>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</si>
  <si>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</si>
  <si>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</si>
  <si>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</si>
  <si>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</si>
  <si>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</si>
  <si>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</si>
  <si>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</si>
  <si>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</si>
  <si>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</si>
  <si>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</si>
  <si>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</si>
  <si>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</si>
  <si>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</si>
  <si>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</si>
  <si>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</si>
  <si>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</si>
  <si>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</si>
  <si>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</si>
  <si>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</si>
  <si>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</si>
  <si>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</si>
  <si>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</si>
  <si>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</si>
  <si>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</si>
  <si>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</si>
  <si>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</si>
  <si>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</si>
  <si>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</si>
  <si>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</si>
  <si>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</si>
  <si>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</si>
  <si>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</si>
  <si>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</si>
  <si>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</si>
  <si>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</si>
  <si>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</si>
  <si>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</si>
  <si>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</si>
  <si>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</si>
  <si>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</si>
  <si>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</si>
  <si>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</si>
  <si>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</si>
  <si>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</si>
  <si>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</si>
  <si>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</si>
  <si>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</si>
  <si>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</si>
  <si>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</si>
  <si>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</si>
  <si>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</si>
  <si>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</si>
  <si>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</si>
  <si>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</si>
  <si>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</si>
  <si>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</si>
  <si>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</si>
  <si>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</si>
  <si>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</si>
  <si>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</si>
  <si>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</si>
  <si>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</si>
  <si>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</si>
  <si>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</si>
  <si>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</si>
  <si>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</si>
  <si>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</si>
  <si>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</si>
  <si>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</si>
  <si>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</si>
  <si>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</si>
  <si>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</si>
  <si>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</si>
  <si>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</si>
  <si>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</si>
  <si>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</si>
  <si>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</si>
  <si>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</si>
  <si>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</si>
  <si>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</si>
  <si>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</si>
  <si>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</si>
  <si>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</si>
  <si>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</si>
  <si>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</si>
  <si>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</si>
  <si>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</si>
  <si>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</si>
  <si>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</si>
  <si>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</si>
  <si>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</si>
  <si>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</si>
  <si>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</si>
  <si>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</si>
  <si>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</si>
  <si>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</si>
  <si>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</si>
  <si>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</si>
  <si>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</si>
  <si>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</si>
  <si>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</si>
  <si>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</si>
  <si>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</si>
  <si>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</si>
  <si>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</si>
  <si>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</si>
  <si>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</si>
  <si>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</si>
  <si>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</si>
  <si>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</si>
  <si>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</si>
  <si>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</si>
  <si>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</si>
  <si>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</si>
  <si>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</si>
  <si>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</si>
  <si>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</si>
  <si>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</si>
  <si>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</si>
  <si>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</si>
  <si>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</si>
  <si>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</si>
  <si>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</si>
  <si>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</si>
  <si>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</si>
  <si>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</si>
  <si>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</si>
  <si>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</si>
  <si>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</si>
  <si>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</si>
  <si>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</si>
  <si>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</si>
  <si>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</si>
  <si>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</si>
  <si>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</si>
  <si>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</si>
  <si>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</si>
  <si>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</si>
  <si>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</si>
  <si>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</si>
  <si>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</si>
  <si>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</si>
  <si>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</si>
  <si>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</si>
  <si>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</si>
  <si>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</si>
  <si>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</si>
  <si>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</si>
  <si>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</si>
  <si>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</si>
  <si>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</si>
  <si>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</si>
  <si>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</si>
  <si>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</si>
  <si>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</si>
  <si>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</si>
  <si>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</si>
  <si>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</si>
  <si>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</si>
  <si>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</si>
  <si>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</si>
  <si>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</si>
  <si>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</si>
  <si>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</si>
  <si>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</si>
  <si>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</si>
  <si>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</si>
  <si>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</si>
  <si>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</si>
  <si>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</si>
  <si>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</si>
  <si>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</si>
  <si>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</si>
  <si>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</si>
  <si>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</si>
  <si>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</si>
  <si>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</si>
  <si>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</si>
  <si>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</si>
  <si>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</si>
  <si>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</si>
  <si>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</si>
  <si>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</si>
  <si>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</si>
  <si>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</si>
  <si>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</si>
  <si>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</si>
  <si>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</si>
  <si>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</si>
  <si>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</si>
  <si>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</si>
  <si>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</si>
  <si>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</si>
  <si>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</si>
  <si>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</si>
  <si>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</si>
  <si>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</si>
  <si>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</si>
  <si>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</si>
  <si>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</si>
  <si>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</si>
  <si>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</si>
  <si>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</si>
  <si>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</si>
  <si>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</si>
  <si>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</si>
  <si>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</si>
  <si>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</si>
  <si>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</si>
  <si>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</si>
  <si>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</si>
  <si>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</si>
  <si>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</si>
  <si>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</si>
  <si>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</si>
  <si>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</si>
  <si>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</si>
  <si>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</si>
  <si>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</si>
  <si>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</si>
  <si>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</si>
  <si>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</si>
  <si>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</si>
  <si>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</si>
  <si>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</si>
  <si>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</si>
  <si>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</si>
  <si>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</si>
  <si>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</si>
  <si>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</si>
  <si>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</si>
  <si>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</si>
  <si>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</si>
  <si>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</si>
  <si>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</si>
  <si>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</si>
  <si>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</si>
  <si>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</si>
  <si>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</si>
  <si>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</si>
  <si>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</si>
  <si>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</si>
  <si>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</si>
  <si>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</si>
  <si>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</si>
  <si>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</si>
  <si>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</si>
  <si>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</si>
  <si>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</si>
  <si>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</si>
  <si>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</si>
  <si>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</si>
  <si>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</si>
  <si>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</si>
  <si>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</si>
  <si>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</si>
  <si>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</si>
  <si>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</si>
  <si>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</si>
  <si>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</si>
  <si>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</si>
  <si>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</si>
  <si>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</si>
  <si>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</si>
  <si>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</si>
  <si>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</si>
  <si>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</si>
  <si>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</si>
  <si>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</si>
  <si>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</si>
  <si>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</si>
  <si>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</si>
  <si>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</si>
  <si>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</si>
  <si>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</si>
  <si>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</si>
  <si>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</si>
  <si>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</si>
  <si>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</si>
  <si>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</si>
  <si>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</si>
  <si>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</si>
  <si>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</si>
  <si>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</si>
  <si>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</si>
  <si>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</si>
  <si>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</si>
  <si>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</si>
  <si>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</si>
  <si>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</si>
  <si>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</si>
  <si>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</si>
  <si>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</si>
  <si>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</si>
  <si>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</si>
  <si>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</si>
  <si>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</si>
  <si>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</si>
  <si>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</si>
  <si>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</si>
  <si>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</si>
  <si>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</si>
  <si>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</si>
  <si>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</si>
  <si>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</si>
  <si>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</si>
  <si>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</si>
  <si>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</si>
  <si>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</si>
  <si>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</si>
  <si>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</si>
  <si>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</si>
  <si>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</si>
  <si>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</si>
  <si>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</si>
  <si>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</si>
  <si>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</si>
  <si>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</si>
  <si>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</si>
  <si>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</si>
  <si>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</si>
  <si>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</si>
  <si>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</si>
  <si>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</si>
  <si>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</si>
  <si>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</si>
  <si>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</si>
  <si>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</si>
  <si>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</si>
  <si>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</si>
  <si>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</si>
  <si>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</si>
  <si>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</si>
  <si>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</si>
  <si>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</si>
  <si>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</si>
  <si>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</si>
  <si>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</si>
  <si>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</si>
  <si>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</si>
  <si>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</si>
  <si>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</si>
  <si>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</si>
  <si>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</si>
  <si>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</si>
  <si>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</si>
  <si>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</si>
  <si>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</si>
  <si>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</si>
  <si>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</si>
  <si>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</si>
  <si>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</si>
  <si>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</si>
  <si>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</si>
  <si>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</si>
  <si>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</si>
  <si>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</si>
  <si>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</si>
  <si>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</si>
  <si>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</si>
  <si>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</si>
  <si>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</si>
  <si>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</si>
  <si>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</si>
  <si>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</si>
  <si>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</si>
  <si>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</si>
  <si>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</si>
  <si>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</si>
  <si>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</si>
  <si>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</si>
  <si>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</si>
  <si>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</si>
  <si>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</si>
  <si>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</si>
  <si>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</si>
  <si>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</si>
  <si>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</si>
  <si>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</si>
  <si>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</si>
  <si>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</si>
  <si>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</si>
  <si>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</si>
  <si>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</si>
  <si>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</si>
  <si>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</si>
  <si>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</si>
  <si>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</si>
  <si>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</si>
  <si>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</si>
  <si>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</si>
  <si>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</si>
  <si>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</si>
  <si>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</si>
  <si>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</si>
  <si>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</si>
  <si>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</si>
  <si>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</si>
  <si>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</si>
  <si>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</si>
  <si>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</si>
  <si>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</si>
  <si>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</si>
  <si>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</si>
  <si>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</si>
  <si>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</si>
  <si>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</si>
  <si>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</si>
  <si>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</si>
  <si>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</si>
  <si>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</si>
  <si>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</si>
  <si>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</si>
  <si>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</si>
  <si>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</si>
  <si>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</si>
  <si>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</si>
  <si>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</si>
  <si>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</si>
  <si>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</si>
  <si>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</si>
  <si>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</si>
  <si>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</si>
  <si>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</si>
  <si>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</si>
  <si>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</si>
  <si>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</si>
  <si>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</si>
  <si>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</si>
  <si>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</si>
  <si>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</si>
  <si>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</si>
  <si>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</si>
  <si>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</si>
  <si>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</si>
  <si>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</si>
  <si>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</si>
  <si>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</si>
  <si>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</si>
  <si>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</si>
  <si>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</si>
  <si>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</si>
  <si>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</si>
  <si>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</si>
  <si>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</si>
  <si>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</si>
  <si>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</si>
  <si>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</si>
  <si>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</si>
  <si>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</si>
  <si>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</si>
  <si>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</si>
  <si>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</si>
  <si>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</si>
  <si>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</si>
  <si>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</si>
  <si>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</si>
  <si>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</si>
  <si>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</si>
  <si>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</si>
  <si>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</si>
  <si>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</si>
  <si>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</si>
  <si>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</si>
  <si>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</si>
  <si>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</si>
  <si>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</si>
  <si>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</si>
  <si>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</si>
  <si>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</si>
  <si>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</si>
  <si>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</si>
  <si>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</si>
  <si>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</si>
  <si>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</si>
  <si>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</si>
  <si>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</si>
  <si>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</si>
  <si>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</si>
  <si>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</si>
  <si>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</si>
  <si>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</si>
  <si>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</si>
  <si>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</si>
  <si>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</si>
  <si>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</si>
  <si>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</si>
  <si>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</si>
  <si>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</si>
  <si>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</si>
  <si>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</si>
  <si>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</si>
  <si>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</si>
  <si>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</si>
  <si>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</si>
  <si>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</si>
  <si>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</si>
  <si>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</si>
  <si>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</si>
  <si>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</si>
  <si>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</si>
  <si>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</si>
  <si>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</si>
  <si>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</si>
  <si>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</si>
  <si>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</si>
  <si>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</si>
  <si>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</si>
  <si>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</si>
  <si>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</si>
  <si>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</si>
  <si>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</si>
  <si>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</si>
  <si>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</si>
  <si>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</si>
  <si>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</si>
  <si>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</si>
  <si>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</si>
  <si>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</si>
  <si>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</si>
  <si>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</si>
  <si>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</si>
  <si>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</si>
  <si>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</si>
  <si>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</si>
  <si>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</si>
  <si>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</si>
  <si>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</si>
  <si>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</si>
  <si>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</si>
  <si>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</si>
  <si>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</si>
  <si>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</si>
  <si>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</si>
  <si>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</si>
  <si>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</si>
  <si>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</si>
  <si>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</si>
  <si>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</si>
  <si>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</si>
  <si>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</si>
  <si>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</si>
  <si>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</si>
  <si>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</si>
  <si>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</si>
  <si>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</si>
  <si>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</si>
  <si>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</si>
  <si>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</si>
  <si>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</si>
  <si>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</si>
  <si>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</si>
  <si>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</si>
  <si>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</si>
  <si>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</si>
  <si>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</si>
  <si>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</si>
  <si>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</si>
  <si>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</si>
  <si>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</si>
  <si>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</si>
  <si>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</si>
  <si>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</si>
  <si>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</si>
  <si>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</si>
  <si>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</si>
  <si>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</si>
  <si>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</si>
  <si>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</si>
  <si>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</si>
  <si>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</si>
  <si>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</si>
  <si>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</si>
  <si>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</si>
  <si>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</si>
  <si>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</si>
  <si>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</si>
  <si>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</si>
  <si>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</si>
  <si>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</si>
  <si>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</si>
  <si>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</si>
  <si>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</si>
  <si>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</si>
  <si>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</si>
  <si>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</si>
  <si>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</si>
  <si>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</si>
  <si>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</si>
  <si>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</si>
  <si>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</si>
  <si>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</si>
  <si>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</si>
  <si>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</si>
  <si>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</si>
  <si>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</si>
  <si>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</si>
  <si>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</si>
  <si>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</si>
  <si>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</si>
  <si>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</si>
  <si>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</si>
  <si>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</si>
  <si>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</si>
  <si>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</si>
  <si>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</si>
  <si>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</si>
  <si>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</si>
  <si>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</si>
  <si>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</si>
  <si>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</si>
  <si>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</si>
  <si>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</si>
  <si>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</si>
  <si>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</si>
  <si>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</si>
  <si>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</si>
  <si>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</si>
  <si>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</si>
  <si>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</si>
  <si>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</si>
  <si>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</si>
  <si>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</si>
  <si>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</si>
  <si>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</si>
  <si>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</si>
  <si>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</si>
  <si>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</si>
  <si>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</si>
  <si>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</si>
  <si>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</si>
  <si>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</si>
  <si>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</si>
  <si>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</si>
  <si>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</si>
  <si>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</si>
  <si>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</si>
  <si>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</si>
  <si>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</si>
  <si>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</si>
  <si>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</si>
  <si>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</si>
  <si>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</si>
  <si>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</si>
  <si>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</si>
  <si>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</si>
  <si>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</si>
  <si>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</si>
  <si>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</si>
  <si>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</si>
  <si>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</si>
  <si>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</si>
  <si>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</si>
  <si>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</si>
  <si>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</si>
  <si>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</si>
  <si>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</si>
  <si>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</si>
  <si>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</si>
  <si>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</si>
  <si>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</si>
  <si>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</si>
  <si>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</si>
  <si>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</si>
  <si>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</si>
  <si>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</si>
  <si>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</si>
  <si>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</si>
  <si>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</si>
  <si>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</si>
  <si>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</si>
  <si>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</si>
  <si>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</si>
  <si>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</si>
  <si>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</si>
  <si>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</si>
  <si>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</si>
  <si>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</si>
  <si>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</si>
  <si>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</si>
  <si>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</si>
  <si>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</si>
  <si>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</si>
  <si>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</si>
  <si>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</si>
  <si>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</si>
  <si>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</si>
  <si>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</si>
  <si>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</si>
  <si>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</si>
  <si>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</si>
  <si>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</si>
  <si>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</si>
  <si>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</si>
  <si>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</si>
  <si>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</si>
  <si>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</si>
  <si>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</si>
  <si>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</si>
  <si>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</si>
  <si>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</si>
  <si>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</si>
  <si>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</si>
  <si>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</si>
  <si>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</si>
  <si>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</si>
  <si>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</si>
  <si>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</si>
  <si>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</si>
  <si>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</si>
  <si>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</si>
  <si>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</si>
  <si>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</si>
  <si>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</si>
  <si>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</si>
  <si>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</si>
  <si>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</si>
  <si>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</si>
  <si>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</si>
  <si>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</si>
  <si>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</si>
  <si>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</si>
  <si>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</si>
  <si>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</si>
  <si>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</si>
  <si>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</si>
  <si>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</si>
  <si>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</si>
  <si>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</si>
  <si>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</si>
  <si>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</si>
  <si>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</si>
  <si>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</si>
  <si>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</si>
  <si>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</si>
  <si>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</si>
  <si>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</si>
  <si>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</si>
  <si>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</si>
  <si>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</si>
  <si>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</si>
  <si>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</si>
  <si>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</si>
  <si>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</si>
  <si>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</si>
  <si>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</si>
  <si>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</si>
  <si>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</si>
  <si>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</si>
  <si>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</si>
  <si>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</si>
  <si>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</si>
  <si>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</si>
  <si>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</si>
  <si>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</si>
  <si>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</si>
  <si>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</si>
  <si>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</si>
  <si>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</si>
  <si>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</si>
  <si>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</si>
  <si>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</si>
  <si>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</si>
  <si>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</si>
  <si>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</si>
  <si>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</si>
  <si>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</si>
  <si>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</si>
  <si>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</si>
  <si>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</si>
  <si>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</si>
  <si>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</si>
  <si>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</si>
  <si>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</si>
  <si>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</si>
  <si>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</si>
  <si>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</si>
  <si>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</si>
  <si>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</si>
  <si>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</si>
  <si>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</si>
  <si>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</si>
  <si>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</si>
  <si>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</si>
  <si>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</si>
  <si>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</si>
  <si>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</si>
  <si>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</si>
  <si>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</si>
  <si>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</si>
  <si>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</si>
  <si>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</si>
  <si>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</si>
  <si>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</si>
  <si>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</si>
  <si>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</si>
  <si>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</si>
  <si>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</si>
  <si>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</si>
  <si>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</si>
  <si>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</si>
  <si>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</si>
  <si>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</si>
  <si>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</si>
  <si>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</si>
  <si>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</si>
  <si>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</si>
  <si>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</si>
  <si>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</si>
  <si>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</si>
  <si>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</si>
  <si>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</si>
  <si>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</si>
  <si>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</si>
  <si>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</si>
  <si>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</si>
  <si>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</si>
  <si>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</si>
  <si>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</si>
  <si>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</si>
  <si>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</si>
  <si>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</si>
  <si>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</si>
  <si>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</si>
  <si>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</si>
  <si>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</si>
  <si>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</si>
  <si>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</si>
  <si>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</si>
  <si>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</si>
  <si>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</si>
  <si>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</si>
  <si>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</si>
  <si>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</si>
  <si>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</si>
  <si>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</si>
  <si>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</si>
  <si>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</si>
  <si>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</si>
  <si>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</si>
  <si>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</si>
  <si>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</si>
  <si>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</si>
  <si>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</si>
  <si>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</si>
  <si>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</si>
  <si>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</si>
  <si>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</si>
  <si>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</si>
  <si>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</si>
  <si>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</si>
  <si>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</si>
  <si>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</si>
  <si>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</si>
  <si>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</si>
  <si>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</si>
  <si>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</si>
  <si>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</si>
  <si>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</si>
  <si>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</si>
  <si>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</si>
  <si>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</si>
  <si>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</si>
  <si>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</si>
  <si>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</si>
  <si>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</si>
  <si>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</si>
  <si>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</si>
  <si>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</si>
  <si>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</si>
  <si>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</si>
  <si>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</si>
  <si>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</si>
  <si>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</si>
  <si>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</si>
  <si>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</si>
  <si>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</si>
  <si>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</si>
  <si>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</si>
  <si>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</si>
  <si>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</si>
  <si>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</si>
  <si>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</si>
  <si>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</si>
  <si>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</si>
  <si>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</si>
  <si>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</si>
  <si>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</si>
  <si>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</si>
  <si>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</si>
  <si>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</si>
  <si>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</si>
  <si>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</si>
  <si>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</si>
  <si>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</si>
  <si>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</si>
  <si>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</si>
  <si>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</si>
  <si>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</si>
  <si>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</si>
  <si>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</si>
  <si>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</si>
  <si>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</si>
  <si>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</si>
  <si>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</si>
  <si>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</si>
  <si>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</si>
  <si>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</si>
  <si>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</si>
  <si>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</si>
  <si>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</si>
  <si>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</si>
  <si>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</si>
  <si>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</si>
  <si>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</si>
  <si>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</si>
  <si>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</si>
  <si>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</si>
  <si>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</si>
  <si>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</si>
  <si>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</si>
  <si>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</si>
  <si>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</si>
  <si>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</si>
  <si>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</si>
  <si>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</si>
  <si>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</si>
  <si>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</si>
  <si>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</si>
  <si>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</si>
  <si>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</si>
  <si>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</si>
  <si>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</si>
  <si>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</si>
  <si>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</si>
  <si>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</si>
  <si>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</si>
  <si>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</si>
  <si>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</si>
  <si>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</si>
  <si>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</si>
  <si>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</si>
  <si>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</si>
  <si>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</si>
  <si>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</si>
  <si>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</si>
  <si>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</si>
  <si>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</si>
  <si>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</si>
  <si>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</si>
  <si>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</si>
  <si>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</si>
  <si>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</si>
  <si>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</si>
  <si>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</si>
  <si>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</si>
  <si>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</si>
  <si>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</si>
  <si>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</si>
  <si>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</si>
  <si>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</si>
  <si>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</si>
  <si>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</si>
  <si>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</si>
  <si>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</si>
  <si>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</si>
  <si>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</si>
  <si>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</si>
  <si>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</si>
  <si>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</si>
  <si>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</si>
  <si>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</si>
  <si>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</si>
  <si>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</si>
  <si>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</si>
  <si>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</si>
  <si>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</si>
  <si>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</si>
  <si>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</si>
  <si>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</si>
  <si>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</si>
  <si>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</si>
  <si>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</si>
  <si>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</si>
  <si>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</si>
  <si>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</si>
  <si>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</si>
  <si>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</si>
  <si>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</si>
  <si>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</si>
  <si>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</si>
  <si>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</si>
  <si>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</si>
  <si>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</si>
  <si>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</si>
  <si>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</si>
  <si>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</si>
  <si>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</si>
  <si>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</si>
  <si>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</si>
  <si>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</si>
  <si>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</si>
  <si>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</si>
  <si>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</si>
  <si>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</si>
  <si>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</si>
  <si>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</si>
  <si>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</si>
  <si>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</si>
  <si>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</si>
  <si>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</si>
  <si>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</si>
  <si>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</si>
  <si>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</si>
  <si>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</si>
  <si>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</si>
  <si>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</si>
  <si>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</si>
  <si>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</si>
  <si>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</si>
  <si>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</si>
  <si>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</si>
  <si>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</si>
  <si>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</si>
  <si>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</si>
  <si>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</si>
  <si>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</si>
  <si>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</si>
  <si>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</si>
  <si>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</si>
  <si>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</si>
  <si>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</si>
  <si>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</si>
  <si>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</si>
  <si>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</si>
  <si>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</si>
  <si>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</si>
  <si>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</si>
  <si>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</si>
  <si>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</si>
  <si>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</si>
  <si>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</si>
  <si>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</si>
  <si>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</si>
  <si>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</si>
  <si>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</si>
  <si>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</si>
  <si>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</si>
  <si>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</si>
  <si>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</si>
  <si>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</si>
  <si>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</si>
  <si>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</si>
  <si>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</si>
  <si>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</si>
  <si>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</si>
  <si>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</si>
  <si>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</si>
  <si>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</si>
  <si>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</si>
  <si>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</si>
  <si>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</si>
  <si>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</si>
  <si>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</si>
  <si>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</si>
  <si>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</si>
  <si>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</si>
  <si>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</si>
  <si>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</si>
  <si>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</si>
  <si>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</si>
  <si>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</si>
  <si>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</si>
  <si>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</si>
  <si>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</si>
  <si>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</si>
  <si>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</si>
  <si>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</si>
  <si>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</si>
  <si>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</si>
  <si>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</si>
  <si>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</si>
  <si>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</si>
  <si>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</si>
  <si>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</si>
  <si>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</si>
  <si>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</si>
  <si>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</si>
  <si>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</si>
  <si>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</si>
  <si>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</si>
  <si>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</si>
  <si>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</si>
  <si>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</si>
  <si>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</si>
  <si>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</si>
  <si>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</si>
  <si>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</si>
  <si>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</si>
  <si>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</si>
  <si>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</si>
  <si>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</si>
  <si>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</si>
  <si>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</si>
  <si>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</si>
  <si>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</si>
  <si>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</si>
  <si>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</si>
  <si>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</si>
  <si>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</si>
  <si>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</si>
  <si>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</si>
  <si>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</si>
  <si>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</si>
  <si>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</si>
  <si>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</si>
  <si>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</si>
  <si>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</si>
  <si>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</si>
  <si>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</si>
  <si>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</si>
  <si>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</si>
  <si>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</si>
  <si>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</si>
  <si>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</si>
  <si>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</si>
  <si>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</si>
  <si>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</si>
  <si>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</si>
  <si>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</si>
  <si>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</si>
  <si>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</si>
  <si>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</si>
  <si>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</si>
  <si>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</si>
  <si>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</si>
  <si>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</si>
  <si>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</si>
  <si>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</si>
  <si>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</si>
  <si>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</si>
  <si>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</si>
  <si>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</si>
  <si>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</si>
  <si>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</si>
  <si>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</si>
  <si>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</si>
  <si>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</si>
  <si>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</si>
  <si>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</si>
  <si>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</si>
  <si>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</si>
  <si>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</si>
  <si>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</si>
  <si>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</si>
  <si>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</si>
  <si>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</si>
  <si>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</si>
  <si>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</si>
  <si>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</si>
  <si>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</si>
  <si>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</si>
  <si>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</si>
  <si>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</si>
  <si>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</si>
  <si>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</si>
  <si>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</si>
  <si>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</si>
  <si>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</si>
  <si>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</si>
  <si>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</si>
  <si>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</si>
  <si>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</si>
  <si>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</si>
  <si>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</si>
  <si>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</si>
  <si>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</si>
  <si>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</si>
  <si>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</si>
  <si>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</si>
  <si>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</si>
  <si>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</si>
  <si>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</si>
  <si>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</si>
  <si>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</si>
  <si>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</si>
  <si>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</si>
  <si>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</si>
  <si>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</si>
  <si>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</si>
  <si>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</si>
  <si>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</si>
  <si>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</si>
  <si>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</si>
  <si>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</si>
  <si>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</si>
  <si>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</si>
  <si>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</si>
  <si>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</si>
  <si>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</si>
  <si>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</si>
  <si>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</si>
  <si>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</si>
  <si>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</si>
  <si>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</si>
  <si>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</si>
  <si>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</si>
  <si>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</si>
  <si>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</si>
  <si>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</si>
  <si>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</si>
  <si>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</si>
  <si>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</si>
  <si>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</si>
  <si>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</si>
  <si>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</si>
  <si>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</si>
  <si>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</si>
  <si>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</si>
  <si>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</si>
  <si>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</si>
  <si>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</si>
  <si>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</si>
  <si>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</si>
  <si>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</si>
  <si>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</si>
  <si>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</si>
  <si>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</si>
  <si>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</si>
  <si>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</si>
  <si>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</si>
  <si>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</si>
  <si>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</si>
  <si>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</si>
  <si>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</si>
  <si>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</si>
  <si>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</si>
  <si>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</si>
  <si>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</si>
  <si>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</si>
  <si>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</si>
  <si>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</si>
  <si>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</si>
  <si>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</si>
  <si>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</si>
  <si>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</si>
  <si>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</si>
  <si>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</si>
  <si>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</si>
  <si>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</si>
  <si>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</si>
  <si>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</si>
  <si>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</si>
  <si>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</si>
  <si>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</si>
  <si>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</si>
  <si>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</si>
  <si>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</si>
  <si>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</si>
  <si>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</si>
  <si>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</si>
  <si>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</si>
  <si>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</si>
  <si>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</si>
  <si>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</si>
  <si>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</si>
  <si>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</si>
  <si>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</si>
  <si>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</si>
  <si>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</si>
  <si>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</si>
  <si>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</si>
  <si>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</si>
  <si>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</si>
  <si>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</si>
  <si>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</si>
  <si>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</si>
  <si>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</si>
  <si>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</si>
  <si>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</si>
  <si>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</si>
  <si>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</si>
  <si>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</si>
  <si>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</si>
  <si>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</si>
  <si>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</si>
  <si>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</si>
  <si>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</si>
  <si>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</si>
  <si>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</si>
  <si>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</si>
  <si>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</si>
  <si>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</si>
  <si>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</si>
  <si>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</si>
  <si>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</si>
  <si>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</si>
  <si>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</si>
  <si>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</si>
  <si>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</si>
  <si>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</si>
  <si>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</si>
  <si>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</si>
  <si>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</si>
  <si>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</si>
  <si>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</si>
  <si>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</si>
  <si>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</si>
  <si>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</si>
  <si>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</si>
  <si>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</si>
  <si>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</si>
  <si>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</si>
  <si>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</si>
  <si>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</si>
  <si>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</si>
  <si>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</si>
  <si>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</si>
  <si>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</si>
  <si>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</si>
  <si>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</si>
  <si>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</si>
  <si>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</si>
  <si>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</si>
  <si>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</si>
  <si>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</si>
  <si>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</si>
  <si>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</si>
  <si>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</si>
  <si>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</si>
  <si>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</si>
  <si>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</si>
  <si>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</si>
  <si>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</si>
  <si>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</si>
  <si>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</si>
  <si>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</si>
  <si>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</si>
  <si>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</si>
  <si>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</si>
  <si>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</si>
  <si>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</si>
  <si>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</si>
  <si>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</si>
  <si>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</si>
  <si>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</si>
  <si>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</si>
  <si>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</si>
  <si>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</si>
  <si>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</si>
  <si>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</si>
  <si>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</si>
  <si>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</si>
  <si>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</si>
  <si>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</si>
  <si>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</si>
  <si>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</si>
  <si>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</si>
  <si>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</si>
  <si>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</si>
  <si>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</si>
  <si>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</si>
  <si>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</si>
  <si>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</si>
  <si>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</si>
  <si>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</si>
  <si>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</si>
  <si>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</si>
  <si>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</si>
  <si>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</si>
  <si>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</si>
  <si>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</si>
  <si>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</si>
  <si>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</si>
  <si>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</si>
  <si>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</si>
  <si>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</si>
  <si>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</si>
  <si>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</si>
  <si>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</si>
  <si>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</si>
  <si>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</si>
  <si>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</si>
  <si>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</si>
  <si>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</si>
  <si>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</si>
  <si>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</si>
  <si>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</si>
  <si>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</si>
  <si>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</si>
  <si>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</si>
  <si>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</si>
  <si>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</si>
  <si>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</si>
  <si>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</si>
  <si>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</si>
  <si>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</si>
  <si>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</si>
  <si>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</si>
  <si>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</si>
  <si>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</si>
  <si>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</si>
  <si>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</si>
  <si>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</si>
  <si>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</si>
  <si>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</si>
  <si>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</si>
  <si>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</si>
  <si>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</si>
  <si>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</si>
  <si>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</si>
  <si>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</si>
  <si>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</si>
  <si>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</si>
  <si>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</si>
  <si>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</si>
  <si>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</si>
  <si>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</si>
  <si>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</si>
  <si>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</si>
  <si>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</si>
  <si>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</si>
  <si>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</si>
  <si>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</si>
  <si>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</si>
  <si>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</si>
  <si>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</si>
  <si>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</si>
  <si>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</si>
  <si>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</si>
  <si>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</si>
  <si>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</si>
  <si>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</si>
  <si>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</si>
  <si>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</si>
  <si>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</si>
  <si>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</si>
  <si>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</si>
  <si>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</si>
  <si>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</si>
  <si>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</si>
  <si>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</si>
  <si>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</si>
  <si>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</si>
  <si>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</si>
  <si>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</si>
  <si>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</si>
  <si>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</si>
  <si>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</si>
  <si>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</si>
  <si>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</si>
  <si>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</si>
  <si>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</si>
  <si>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</si>
  <si>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</si>
  <si>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</si>
  <si>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</si>
  <si>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</si>
  <si>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</si>
  <si>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</si>
  <si>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</si>
  <si>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</si>
  <si>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</si>
  <si>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</si>
  <si>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</si>
  <si>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</si>
  <si>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</si>
  <si>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</si>
  <si>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</si>
  <si>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</si>
  <si>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</si>
  <si>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</si>
  <si>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</si>
  <si>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</si>
  <si>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</si>
  <si>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</si>
  <si>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</si>
  <si>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</si>
  <si>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</si>
  <si>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</si>
  <si>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</si>
  <si>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</si>
  <si>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</si>
  <si>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</si>
  <si>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</si>
  <si>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</si>
  <si>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</si>
  <si>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</si>
  <si>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</si>
  <si>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</si>
  <si>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</si>
  <si>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</si>
  <si>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</si>
  <si>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</si>
  <si>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</si>
  <si>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</si>
  <si>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</si>
  <si>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</si>
  <si>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</si>
  <si>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</si>
  <si>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</si>
  <si>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</si>
  <si>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</si>
  <si>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</si>
  <si>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</si>
  <si>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</si>
  <si>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</si>
  <si>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</si>
  <si>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</si>
  <si>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</si>
  <si>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</si>
  <si>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</si>
  <si>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</si>
  <si>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</si>
  <si>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</si>
  <si>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</si>
  <si>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</si>
  <si>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</si>
  <si>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</si>
  <si>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</si>
  <si>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</si>
  <si>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</si>
  <si>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</si>
  <si>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</si>
  <si>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</si>
  <si>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</si>
  <si>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</si>
  <si>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</si>
  <si>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</si>
  <si>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</si>
  <si>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</si>
  <si>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</si>
  <si>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</si>
  <si>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</si>
  <si>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</si>
  <si>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</si>
  <si>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</si>
  <si>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</si>
  <si>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</si>
  <si>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</si>
  <si>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</si>
  <si>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</si>
  <si>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</si>
  <si>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</si>
  <si>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</si>
  <si>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</si>
  <si>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</si>
  <si>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</si>
  <si>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</si>
  <si>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</si>
  <si>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</si>
  <si>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</si>
  <si>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</si>
  <si>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</si>
  <si>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</si>
  <si>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</si>
  <si>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</si>
  <si>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</si>
  <si>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</si>
  <si>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</si>
  <si>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</si>
  <si>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</si>
  <si>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</si>
  <si>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</si>
  <si>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</si>
  <si>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</si>
  <si>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</si>
  <si>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</si>
  <si>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</si>
  <si>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</si>
  <si>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</si>
  <si>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</si>
  <si>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</si>
  <si>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</si>
  <si>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</si>
  <si>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</si>
  <si>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</si>
  <si>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</si>
  <si>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</si>
  <si>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</si>
  <si>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</si>
  <si>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</si>
  <si>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</si>
  <si>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</si>
  <si>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</si>
  <si>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</si>
  <si>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</si>
  <si>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</si>
  <si>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</si>
  <si>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</si>
  <si>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</si>
  <si>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</si>
  <si>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</si>
  <si>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</si>
  <si>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</si>
  <si>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</si>
  <si>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</si>
  <si>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</si>
  <si>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</si>
  <si>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</si>
  <si>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</si>
  <si>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</si>
  <si>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</si>
  <si>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</si>
  <si>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</si>
  <si>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</si>
  <si>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</si>
  <si>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</si>
  <si>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</si>
  <si>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</si>
  <si>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</si>
  <si>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</si>
  <si>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</si>
  <si>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</si>
  <si>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</si>
  <si>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</si>
  <si>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</si>
  <si>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</si>
  <si>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</si>
  <si>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</si>
  <si>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</si>
  <si>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</si>
  <si>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</si>
  <si>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</si>
  <si>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</si>
  <si>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</si>
  <si>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</si>
  <si>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</si>
  <si>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</si>
  <si>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</si>
  <si>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</si>
  <si>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</si>
  <si>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</si>
  <si>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</si>
  <si>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</si>
  <si>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</si>
  <si>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</si>
  <si>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</si>
  <si>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</si>
  <si>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</si>
  <si>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</si>
  <si>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</si>
  <si>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</si>
  <si>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</si>
  <si>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</si>
  <si>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</si>
  <si>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</si>
  <si>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</si>
  <si>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</si>
  <si>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</si>
  <si>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</si>
  <si>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</si>
  <si>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</si>
  <si>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</si>
  <si>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</si>
  <si>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</si>
  <si>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</si>
  <si>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</si>
  <si>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</si>
  <si>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</si>
  <si>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</si>
  <si>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</si>
  <si>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</si>
  <si>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</si>
  <si>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</si>
  <si>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</si>
  <si>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</si>
  <si>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</si>
  <si>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</si>
  <si>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</si>
  <si>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</si>
  <si>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</si>
  <si>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</si>
  <si>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</si>
  <si>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</si>
  <si>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</si>
  <si>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</si>
  <si>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</si>
  <si>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</si>
  <si>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</si>
  <si>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</si>
  <si>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</si>
  <si>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</si>
  <si>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</si>
  <si>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</si>
  <si>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</si>
  <si>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</si>
  <si>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</si>
  <si>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</si>
  <si>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</si>
  <si>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</si>
  <si>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</si>
  <si>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</si>
  <si>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</si>
  <si>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</si>
  <si>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</si>
  <si>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</si>
  <si>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</si>
  <si>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</si>
  <si>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</si>
  <si>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</si>
  <si>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</si>
  <si>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</si>
  <si>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</si>
  <si>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</si>
  <si>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</si>
  <si>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</si>
  <si>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</si>
  <si>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</si>
  <si>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</si>
  <si>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</si>
  <si>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</si>
  <si>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</si>
  <si>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</si>
  <si>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</si>
  <si>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</si>
  <si>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</si>
  <si>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</si>
  <si>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</si>
  <si>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</si>
  <si>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</si>
  <si>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</si>
  <si>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</si>
  <si>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</si>
  <si>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</si>
  <si>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</si>
  <si>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</si>
  <si>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</si>
  <si>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</si>
  <si>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</si>
  <si>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</si>
  <si>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</si>
  <si>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</si>
  <si>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</si>
  <si>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</si>
  <si>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</si>
  <si>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</si>
  <si>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</si>
  <si>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</si>
  <si>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</si>
  <si>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</si>
  <si>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</si>
  <si>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</si>
  <si>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</si>
  <si>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</si>
  <si>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</si>
  <si>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</si>
  <si>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</si>
  <si>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</si>
  <si>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</si>
  <si>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</si>
  <si>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</si>
  <si>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</si>
  <si>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</si>
  <si>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</si>
  <si>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</si>
  <si>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</si>
  <si>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</si>
  <si>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</si>
  <si>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</si>
  <si>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</si>
  <si>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</si>
  <si>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</si>
  <si>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</si>
  <si>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</si>
  <si>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</si>
  <si>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</si>
  <si>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</si>
  <si>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</si>
  <si>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</si>
  <si>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</si>
  <si>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</si>
  <si>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</si>
  <si>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</si>
  <si>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</si>
  <si>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</si>
  <si>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</si>
  <si>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</si>
  <si>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</si>
  <si>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</si>
  <si>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</si>
  <si>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</si>
  <si>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</si>
  <si>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</si>
  <si>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</si>
  <si>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</si>
  <si>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</si>
  <si>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</si>
  <si>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</si>
  <si>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</si>
  <si>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</si>
  <si>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</si>
  <si>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</si>
  <si>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</si>
  <si>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</si>
  <si>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</si>
  <si>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</si>
  <si>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</si>
  <si>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</si>
  <si>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</si>
  <si>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</si>
  <si>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</si>
  <si>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</si>
  <si>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</si>
  <si>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</si>
  <si>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</si>
  <si>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</si>
  <si>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</si>
  <si>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</si>
  <si>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</si>
  <si>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</si>
  <si>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</si>
  <si>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</si>
  <si>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</si>
  <si>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</si>
  <si>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</si>
  <si>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</si>
  <si>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</si>
  <si>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</si>
  <si>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</si>
  <si>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</si>
  <si>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</si>
  <si>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</si>
  <si>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</si>
  <si>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</si>
  <si>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</si>
  <si>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</si>
  <si>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</si>
  <si>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</si>
  <si>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</si>
  <si>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</si>
  <si>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</si>
  <si>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</si>
  <si>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</si>
  <si>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</si>
  <si>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</si>
  <si>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</si>
  <si>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</si>
  <si>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</si>
  <si>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</si>
  <si>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</si>
  <si>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</si>
  <si>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</si>
  <si>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</si>
  <si>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</si>
  <si>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</si>
  <si>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</si>
  <si>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</si>
  <si>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</si>
  <si>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</si>
  <si>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</si>
  <si>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</si>
  <si>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</si>
  <si>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</si>
  <si>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</si>
  <si>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</si>
  <si>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</si>
  <si>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</si>
  <si>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</si>
  <si>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</si>
  <si>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</si>
  <si>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</si>
  <si>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</si>
  <si>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</si>
  <si>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</si>
  <si>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</si>
  <si>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</si>
  <si>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</si>
  <si>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</si>
  <si>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</si>
  <si>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</si>
  <si>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</si>
  <si>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</si>
  <si>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</si>
  <si>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</si>
  <si>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</si>
  <si>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</si>
  <si>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</si>
  <si>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</si>
  <si>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</si>
  <si>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</si>
  <si>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</si>
  <si>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</si>
  <si>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</si>
  <si>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</si>
  <si>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</si>
  <si>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</si>
  <si>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</si>
  <si>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</si>
  <si>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</si>
  <si>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</si>
  <si>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</si>
  <si>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</si>
  <si>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</si>
  <si>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</si>
  <si>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</si>
  <si>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</si>
  <si>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</si>
  <si>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</si>
  <si>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</si>
  <si>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</si>
  <si>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</si>
  <si>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</si>
  <si>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</si>
  <si>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</si>
  <si>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</si>
  <si>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</si>
  <si>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</si>
  <si>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</si>
  <si>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</si>
  <si>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</si>
  <si>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</si>
  <si>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</si>
  <si>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</si>
  <si>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</si>
  <si>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</si>
  <si>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</si>
  <si>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</si>
  <si>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</si>
  <si>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</si>
  <si>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</si>
  <si>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</si>
  <si>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</si>
  <si>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</si>
  <si>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</si>
  <si>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</si>
  <si>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</si>
  <si>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</si>
  <si>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</si>
  <si>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</si>
  <si>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</si>
  <si>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</si>
  <si>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</si>
  <si>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</si>
  <si>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</si>
  <si>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</si>
  <si>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</si>
  <si>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</si>
  <si>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</si>
  <si>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</si>
  <si>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</si>
  <si>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</si>
  <si>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</si>
  <si>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</si>
  <si>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</si>
  <si>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</si>
  <si>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</si>
  <si>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</si>
  <si>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</si>
  <si>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</si>
  <si>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</si>
  <si>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</si>
  <si>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</si>
  <si>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</si>
  <si>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</si>
  <si>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</si>
  <si>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</si>
  <si>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</si>
  <si>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</si>
  <si>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</si>
  <si>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</si>
  <si>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</si>
  <si>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</si>
  <si>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</si>
  <si>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</si>
  <si>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</si>
  <si>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</si>
  <si>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</si>
  <si>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</si>
  <si>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</si>
  <si>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</si>
  <si>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</si>
  <si>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</si>
  <si>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</si>
  <si>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</si>
  <si>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</si>
  <si>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</si>
  <si>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</si>
  <si>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</si>
  <si>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</si>
  <si>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</si>
  <si>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</si>
  <si>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</si>
  <si>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</si>
  <si>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</si>
  <si>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</si>
  <si>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</si>
  <si>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</si>
  <si>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</si>
  <si>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</si>
  <si>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</si>
  <si>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</si>
  <si>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</si>
  <si>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</si>
  <si>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</si>
  <si>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</si>
  <si>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</si>
  <si>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</si>
  <si>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</si>
  <si>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</si>
  <si>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</si>
  <si>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</si>
  <si>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</si>
  <si>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</si>
  <si>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</si>
  <si>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</si>
  <si>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</si>
  <si>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</si>
  <si>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</si>
  <si>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</si>
  <si>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</si>
  <si>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</si>
  <si>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</si>
  <si>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</si>
  <si>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</si>
  <si>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</si>
  <si>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</si>
  <si>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</si>
  <si>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</si>
  <si>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</si>
  <si>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</si>
  <si>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</si>
  <si>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</si>
  <si>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</si>
  <si>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</si>
  <si>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</si>
  <si>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</si>
  <si>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</si>
  <si>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</si>
  <si>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</si>
  <si>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</si>
  <si>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</si>
  <si>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</si>
  <si>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</si>
  <si>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</si>
  <si>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</si>
  <si>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</si>
  <si>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</si>
  <si>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</si>
  <si>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</si>
  <si>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</si>
  <si>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</si>
  <si>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</si>
  <si>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</si>
  <si>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</si>
  <si>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</si>
  <si>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</si>
  <si>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</si>
  <si>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</si>
  <si>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</si>
  <si>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</si>
  <si>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</si>
  <si>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</si>
  <si>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</si>
  <si>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</si>
  <si>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</si>
  <si>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</si>
  <si>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</si>
  <si>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</si>
  <si>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</si>
  <si>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</si>
  <si>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</si>
  <si>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</si>
  <si>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</si>
  <si>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</si>
  <si>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</si>
  <si>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</si>
  <si>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</si>
  <si>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</si>
  <si>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</si>
  <si>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</si>
  <si>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</si>
  <si>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</si>
  <si>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</si>
  <si>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</si>
  <si>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</si>
  <si>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</si>
  <si>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</si>
  <si>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</si>
  <si>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</si>
  <si>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</si>
  <si>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</si>
  <si>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</si>
  <si>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</si>
  <si>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</si>
  <si>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</si>
  <si>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</si>
  <si>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</si>
  <si>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</si>
  <si>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</si>
  <si>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</si>
  <si>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</si>
  <si>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</si>
  <si>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</si>
  <si>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</si>
  <si>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</si>
  <si>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</si>
  <si>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</si>
  <si>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</si>
  <si>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</si>
  <si>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</si>
  <si>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</si>
  <si>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</si>
  <si>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</si>
  <si>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</si>
  <si>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</si>
  <si>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</si>
  <si>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</si>
  <si>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</si>
  <si>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</si>
  <si>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</si>
  <si>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</si>
  <si>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</si>
  <si>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</si>
  <si>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</si>
  <si>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</si>
  <si>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</si>
  <si>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</si>
  <si>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</si>
  <si>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</si>
  <si>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</si>
  <si>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</si>
  <si>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</si>
  <si>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</si>
  <si>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</si>
  <si>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</si>
  <si>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</si>
  <si>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</si>
  <si>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</si>
  <si>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</si>
  <si>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</si>
  <si>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</si>
  <si>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</si>
  <si>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</si>
  <si>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</si>
  <si>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</si>
  <si>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</si>
  <si>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</si>
  <si>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</si>
  <si>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</si>
  <si>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</si>
  <si>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</si>
  <si>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</si>
  <si>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</si>
  <si>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</si>
  <si>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</si>
  <si>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</si>
  <si>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</si>
  <si>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</si>
  <si>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</si>
  <si>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</si>
  <si>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</si>
  <si>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</si>
  <si>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</si>
  <si>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</si>
  <si>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</si>
  <si>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</si>
  <si>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</si>
  <si>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</si>
  <si>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</si>
  <si>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</si>
  <si>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</si>
  <si>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</si>
  <si>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</si>
  <si>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</si>
  <si>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</si>
  <si>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</si>
  <si>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</si>
  <si>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</si>
  <si>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</si>
  <si>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</si>
  <si>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</si>
  <si>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</si>
  <si>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</si>
  <si>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</si>
  <si>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</si>
  <si>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</si>
  <si>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</si>
  <si>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</si>
  <si>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</si>
  <si>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</si>
  <si>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</si>
  <si>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</si>
  <si>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</si>
  <si>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</si>
  <si>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</si>
  <si>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</si>
  <si>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</si>
  <si>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</si>
  <si>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</si>
  <si>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</si>
  <si>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</si>
  <si>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</si>
  <si>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</si>
  <si>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</si>
  <si>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</si>
  <si>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</si>
  <si>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</si>
  <si>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</si>
  <si>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</si>
  <si>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</si>
  <si>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</si>
  <si>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</si>
  <si>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</si>
  <si>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</si>
  <si>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</si>
  <si>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</si>
  <si>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</si>
  <si>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</si>
  <si>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</si>
  <si>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</si>
  <si>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</si>
  <si>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</si>
  <si>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</si>
  <si>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</si>
  <si>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</si>
  <si>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</si>
  <si>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</si>
  <si>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</si>
  <si>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</si>
  <si>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</si>
  <si>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</si>
  <si>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</si>
  <si>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</si>
  <si>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</si>
  <si>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</si>
  <si>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</si>
  <si>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</si>
  <si>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</si>
  <si>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</si>
  <si>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</si>
  <si>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</si>
  <si>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</si>
  <si>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</si>
  <si>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</si>
  <si>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</si>
  <si>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</si>
  <si>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</si>
  <si>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</si>
  <si>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</si>
  <si>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</si>
  <si>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</si>
  <si>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</si>
  <si>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</si>
  <si>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</si>
  <si>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</si>
  <si>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</si>
  <si>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</si>
  <si>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</si>
  <si>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</si>
  <si>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</si>
  <si>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</si>
  <si>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</si>
  <si>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</si>
  <si>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</si>
  <si>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</si>
  <si>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</si>
  <si>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</si>
  <si>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</si>
  <si>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</si>
  <si>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</si>
  <si>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</si>
  <si>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</si>
  <si>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</si>
  <si>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</si>
  <si>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</si>
  <si>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</si>
  <si>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</si>
  <si>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</si>
  <si>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</si>
  <si>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</si>
  <si>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</si>
  <si>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</si>
  <si>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</si>
  <si>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</si>
  <si>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</si>
  <si>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</si>
  <si>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</si>
  <si>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</si>
  <si>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</si>
  <si>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</si>
  <si>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</si>
  <si>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</si>
  <si>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</si>
  <si>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</si>
  <si>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</si>
  <si>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</si>
  <si>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</si>
  <si>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</si>
  <si>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</si>
  <si>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</si>
  <si>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</si>
  <si>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</si>
  <si>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</si>
  <si>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</si>
  <si>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</si>
  <si>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</si>
  <si>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</si>
  <si>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</si>
  <si>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</si>
  <si>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</si>
  <si>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</si>
  <si>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</si>
  <si>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</si>
  <si>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</si>
  <si>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</si>
  <si>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</si>
  <si>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</si>
  <si>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</si>
  <si>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</si>
  <si>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</si>
  <si>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</si>
  <si>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</si>
  <si>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</si>
  <si>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</si>
  <si>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</si>
  <si>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</si>
  <si>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</si>
  <si>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</si>
  <si>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</si>
  <si>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</si>
  <si>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</si>
  <si>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</si>
  <si>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</si>
  <si>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</si>
  <si>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</si>
  <si>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</si>
  <si>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</si>
  <si>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</si>
  <si>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</si>
  <si>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</si>
  <si>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</si>
  <si>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</si>
  <si>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</si>
  <si>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</si>
  <si>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</si>
  <si>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</si>
  <si>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</si>
  <si>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</si>
  <si>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</si>
  <si>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</si>
  <si>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</si>
  <si>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</si>
  <si>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</si>
  <si>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</si>
  <si>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</si>
  <si>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</si>
  <si>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</si>
  <si>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</si>
  <si>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</si>
  <si>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</si>
  <si>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</si>
  <si>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</si>
  <si>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</si>
  <si>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</si>
  <si>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</si>
  <si>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</si>
  <si>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</si>
  <si>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</si>
  <si>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</si>
  <si>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</si>
  <si>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</si>
  <si>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</si>
  <si>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</si>
  <si>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</si>
  <si>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</si>
  <si>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</si>
  <si>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</si>
  <si>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</si>
  <si>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</si>
  <si>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</si>
  <si>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</si>
  <si>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</si>
  <si>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</si>
  <si>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</si>
  <si>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</si>
  <si>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</si>
  <si>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</si>
  <si>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</si>
  <si>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</si>
  <si>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</si>
  <si>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</si>
  <si>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</si>
  <si>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</si>
  <si>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</si>
  <si>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</si>
  <si>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</si>
  <si>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</si>
  <si>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</si>
  <si>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</si>
  <si>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</si>
  <si>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</si>
  <si>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</si>
  <si>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</si>
  <si>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</si>
  <si>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</si>
  <si>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</si>
  <si>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</si>
  <si>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</si>
  <si>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</si>
  <si>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</si>
  <si>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</si>
  <si>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</si>
  <si>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</si>
  <si>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</si>
  <si>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</si>
  <si>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</si>
  <si>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</si>
  <si>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</si>
  <si>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</si>
  <si>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</si>
  <si>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</si>
  <si>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</si>
  <si>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</si>
  <si>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</si>
  <si>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</si>
  <si>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</si>
  <si>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</si>
  <si>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</si>
  <si>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</si>
  <si>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</si>
  <si>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</si>
  <si>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</si>
  <si>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</si>
  <si>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</si>
  <si>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</si>
  <si>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</si>
  <si>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</si>
  <si>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</si>
  <si>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</si>
  <si>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</si>
  <si>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</si>
  <si>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</si>
  <si>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</si>
  <si>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</si>
  <si>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</si>
  <si>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</si>
  <si>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</si>
  <si>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</si>
  <si>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</si>
  <si>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</si>
  <si>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</si>
  <si>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</si>
  <si>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</si>
  <si>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</si>
  <si>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</si>
  <si>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</si>
  <si>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</si>
  <si>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</si>
  <si>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</si>
  <si>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</si>
  <si>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</si>
  <si>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</si>
  <si>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</si>
  <si>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</si>
  <si>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</si>
  <si>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</si>
  <si>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</si>
  <si>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</si>
  <si>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</si>
  <si>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</si>
  <si>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</si>
  <si>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</si>
  <si>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</si>
  <si>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</si>
  <si>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</si>
  <si>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</si>
  <si>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</si>
  <si>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</si>
  <si>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</si>
  <si>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</si>
  <si>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</si>
  <si>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</si>
  <si>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</si>
  <si>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</si>
  <si>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</si>
  <si>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</si>
  <si>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</si>
  <si>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</si>
  <si>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</si>
  <si>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</si>
  <si>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</si>
  <si>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</si>
  <si>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</si>
  <si>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</si>
  <si>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</si>
  <si>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</si>
  <si>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</si>
  <si>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</si>
  <si>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</si>
  <si>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</si>
  <si>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</si>
  <si>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</si>
  <si>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</si>
  <si>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</si>
  <si>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</si>
  <si>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</si>
  <si>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</si>
  <si>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</si>
  <si>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</si>
  <si>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</si>
  <si>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</si>
  <si>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</si>
  <si>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</si>
  <si>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</si>
  <si>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</si>
  <si>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</si>
  <si>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</si>
  <si>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</si>
  <si>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</si>
  <si>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</si>
  <si>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</si>
  <si>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</si>
  <si>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</si>
  <si>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</si>
  <si>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</si>
  <si>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</si>
  <si>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</si>
  <si>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</si>
  <si>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</si>
  <si>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</si>
  <si>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</si>
  <si>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</si>
  <si>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</si>
  <si>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</si>
  <si>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</si>
  <si>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</si>
  <si>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</si>
  <si>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</si>
  <si>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</si>
  <si>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</si>
  <si>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</si>
  <si>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</si>
  <si>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</si>
  <si>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</si>
  <si>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</si>
  <si>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</si>
  <si>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</si>
  <si>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</si>
  <si>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</si>
  <si>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</si>
  <si>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</si>
  <si>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</si>
  <si>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</si>
  <si>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</si>
  <si>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</si>
  <si>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</si>
  <si>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</si>
  <si>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</si>
  <si>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</si>
  <si>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</si>
  <si>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</si>
  <si>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</si>
  <si>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</si>
  <si>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</si>
  <si>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</si>
  <si>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</si>
  <si>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</si>
  <si>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</si>
  <si>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</si>
  <si>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</si>
  <si>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</si>
  <si>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</si>
  <si>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</si>
  <si>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</si>
  <si>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</si>
  <si>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</si>
  <si>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</si>
  <si>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</si>
  <si>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</si>
  <si>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</si>
  <si>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</si>
  <si>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</si>
  <si>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</si>
  <si>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</si>
  <si>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</si>
  <si>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</si>
  <si>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</si>
  <si>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</si>
  <si>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</si>
  <si>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</si>
  <si>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</si>
  <si>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</si>
  <si>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</si>
  <si>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</si>
  <si>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</si>
  <si>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</si>
  <si>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</si>
  <si>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</si>
  <si>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</si>
  <si>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</si>
  <si>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</si>
  <si>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</si>
  <si>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</si>
  <si>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</si>
  <si>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</si>
  <si>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</si>
  <si>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</si>
  <si>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</si>
  <si>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</si>
  <si>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</si>
  <si>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</si>
  <si>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</si>
  <si>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</si>
  <si>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</si>
  <si>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</si>
  <si>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</si>
  <si>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</si>
  <si>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</si>
  <si>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</si>
  <si>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</si>
  <si>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</si>
  <si>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</si>
  <si>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</si>
  <si>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</si>
  <si>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</si>
  <si>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</si>
  <si>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</si>
  <si>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</si>
  <si>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</si>
  <si>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</si>
  <si>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</si>
  <si>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</si>
  <si>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</si>
  <si>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</si>
  <si>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</si>
  <si>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</si>
  <si>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</si>
  <si>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</si>
  <si>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</si>
  <si>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</si>
  <si>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</si>
  <si>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</si>
  <si>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</si>
  <si>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</si>
  <si>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</si>
  <si>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</si>
  <si>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</si>
  <si>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</si>
  <si>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</si>
  <si>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</si>
  <si>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</si>
  <si>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</si>
  <si>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</si>
  <si>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</si>
  <si>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</si>
  <si>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</si>
  <si>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</si>
  <si>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</si>
  <si>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</si>
  <si>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</si>
  <si>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</si>
  <si>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</si>
  <si>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</si>
  <si>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</si>
  <si>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</si>
  <si>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</si>
  <si>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</si>
  <si>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</si>
  <si>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</si>
  <si>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</si>
  <si>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</si>
  <si>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</si>
  <si>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</si>
  <si>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</si>
  <si>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</si>
  <si>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</si>
  <si>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</si>
  <si>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</si>
  <si>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</si>
  <si>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</si>
  <si>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</si>
  <si>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</si>
  <si>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</si>
  <si>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</si>
  <si>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</si>
  <si>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</si>
  <si>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</si>
  <si>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</si>
  <si>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</si>
  <si>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</si>
  <si>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</si>
  <si>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</si>
  <si>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</si>
  <si>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</si>
  <si>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</si>
  <si>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</si>
  <si>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</si>
  <si>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</si>
  <si>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</si>
  <si>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</si>
  <si>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</si>
  <si>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</si>
  <si>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</si>
  <si>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</si>
  <si>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</si>
  <si>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</si>
  <si>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</si>
  <si>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</si>
  <si>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</si>
  <si>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</si>
  <si>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</si>
  <si>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</si>
  <si>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</si>
  <si>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</si>
  <si>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</si>
  <si>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</si>
  <si>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</si>
  <si>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</si>
  <si>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</si>
  <si>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</si>
  <si>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</si>
  <si>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</si>
  <si>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</si>
  <si>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</si>
  <si>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</si>
  <si>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</si>
  <si>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</si>
  <si>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</si>
  <si>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</si>
  <si>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</si>
  <si>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</si>
  <si>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</si>
  <si>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</si>
  <si>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</si>
  <si>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</si>
  <si>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</si>
  <si>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</si>
  <si>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</si>
  <si>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</si>
  <si>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</si>
  <si>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</si>
  <si>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</si>
  <si>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</si>
  <si>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</si>
  <si>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</si>
  <si>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</si>
  <si>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</si>
  <si>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</si>
  <si>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</si>
  <si>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</si>
  <si>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</si>
  <si>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</si>
  <si>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</si>
  <si>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</si>
  <si>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</si>
  <si>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</si>
  <si>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</si>
  <si>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</si>
  <si>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</si>
  <si>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</si>
  <si>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</si>
  <si>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</si>
  <si>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</si>
  <si>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</si>
  <si>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</si>
  <si>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</si>
  <si>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</si>
  <si>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</si>
  <si>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</si>
  <si>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</si>
  <si>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</si>
  <si>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</si>
  <si>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</si>
  <si>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</si>
  <si>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</si>
  <si>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</si>
  <si>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</si>
  <si>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</si>
  <si>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</si>
  <si>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</si>
  <si>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</si>
  <si>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</si>
  <si>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</si>
  <si>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</si>
  <si>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</si>
  <si>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</si>
  <si>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</si>
  <si>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</si>
  <si>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</si>
  <si>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</si>
  <si>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</si>
  <si>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</si>
  <si>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</si>
  <si>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</si>
  <si>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</si>
  <si>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</si>
  <si>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</si>
  <si>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</si>
  <si>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</si>
  <si>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</si>
  <si>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</si>
  <si>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</si>
  <si>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</si>
  <si>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</si>
  <si>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</si>
  <si>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</si>
  <si>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</si>
  <si>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</si>
  <si>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</si>
  <si>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</si>
  <si>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</si>
  <si>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</si>
  <si>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</si>
  <si>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</si>
  <si>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</si>
  <si>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</si>
  <si>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</si>
  <si>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</si>
  <si>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</si>
  <si>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</si>
  <si>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</si>
  <si>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</si>
  <si>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</si>
  <si>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</si>
  <si>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</si>
  <si>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</si>
  <si>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</si>
  <si>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</si>
  <si>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</si>
  <si>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</si>
  <si>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</si>
  <si>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</si>
  <si>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</si>
  <si>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</si>
  <si>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</si>
  <si>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</si>
  <si>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</si>
  <si>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</si>
  <si>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</si>
  <si>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</si>
  <si>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</si>
  <si>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</si>
  <si>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</si>
  <si>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</si>
  <si>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</si>
  <si>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</si>
  <si>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</si>
  <si>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</si>
  <si>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</si>
  <si>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</si>
  <si>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</si>
  <si>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</si>
  <si>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</si>
  <si>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</si>
  <si>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</si>
  <si>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</si>
  <si>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</si>
  <si>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</si>
  <si>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</si>
  <si>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</si>
  <si>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</si>
  <si>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</si>
  <si>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</si>
  <si>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</si>
  <si>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</si>
  <si>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</si>
  <si>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</si>
  <si>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</si>
  <si>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</si>
  <si>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</si>
  <si>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</si>
  <si>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</si>
  <si>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</si>
  <si>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</si>
  <si>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</si>
  <si>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</si>
  <si>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</si>
  <si>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</si>
  <si>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</si>
  <si>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</si>
  <si>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</si>
  <si>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</si>
  <si>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</si>
  <si>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</si>
  <si>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</si>
  <si>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</si>
  <si>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</si>
  <si>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</si>
  <si>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</si>
  <si>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</si>
  <si>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</si>
  <si>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</si>
  <si>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</si>
  <si>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</si>
  <si>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</si>
  <si>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</si>
  <si>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</si>
  <si>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</si>
  <si>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</si>
  <si>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</si>
  <si>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</si>
  <si>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</si>
  <si>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</si>
  <si>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</si>
  <si>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</si>
  <si>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</si>
  <si>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</si>
  <si>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</si>
  <si>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</si>
  <si>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</si>
  <si>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</si>
  <si>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</si>
  <si>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</si>
  <si>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</si>
  <si>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</si>
  <si>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</si>
  <si>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</si>
  <si>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</si>
  <si>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</si>
  <si>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</si>
  <si>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</si>
  <si>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</si>
  <si>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</si>
  <si>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</si>
  <si>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</si>
  <si>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</si>
  <si>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</si>
  <si>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</si>
  <si>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</si>
  <si>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</si>
  <si>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</si>
  <si>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</si>
  <si>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</si>
  <si>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</si>
  <si>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</si>
  <si>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</si>
  <si>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</si>
  <si>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</si>
  <si>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</si>
  <si>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</si>
  <si>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</si>
  <si>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</si>
  <si>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</si>
  <si>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</si>
  <si>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</si>
  <si>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</si>
  <si>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</si>
  <si>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</si>
  <si>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</si>
  <si>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</si>
  <si>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</si>
  <si>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</si>
  <si>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</si>
  <si>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</si>
  <si>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</si>
  <si>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</si>
  <si>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</si>
  <si>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</si>
  <si>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</si>
  <si>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</si>
  <si>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</si>
  <si>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</si>
  <si>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</si>
  <si>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</si>
  <si>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</si>
  <si>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</si>
  <si>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</si>
  <si>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</si>
  <si>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</si>
  <si>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</si>
  <si>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</si>
  <si>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</si>
  <si>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</si>
  <si>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</si>
  <si>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</si>
  <si>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</si>
  <si>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</si>
  <si>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</si>
  <si>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</si>
  <si>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</si>
  <si>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</si>
  <si>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</si>
  <si>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</si>
  <si>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</si>
  <si>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</si>
  <si>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</si>
  <si>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</si>
  <si>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</si>
  <si>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</si>
  <si>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</si>
  <si>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</si>
  <si>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</si>
  <si>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</si>
  <si>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</si>
  <si>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</si>
  <si>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</si>
  <si>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</si>
  <si>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</si>
  <si>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</si>
  <si>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</si>
  <si>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</si>
  <si>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</si>
  <si>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</si>
  <si>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</si>
  <si>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</si>
  <si>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</si>
  <si>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</si>
  <si>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</si>
  <si>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</si>
  <si>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</si>
  <si>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</si>
  <si>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</si>
  <si>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</si>
  <si>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</si>
  <si>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</si>
  <si>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</si>
  <si>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</si>
  <si>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</si>
  <si>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</si>
  <si>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</si>
  <si>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</si>
  <si>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</si>
  <si>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</si>
  <si>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</si>
  <si>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</si>
  <si>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</si>
  <si>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</si>
  <si>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</si>
  <si>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</si>
  <si>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</si>
  <si>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</si>
  <si>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</si>
  <si>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</si>
  <si>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</si>
  <si>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</si>
  <si>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</si>
  <si>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</si>
  <si>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</si>
  <si>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</si>
  <si>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</si>
  <si>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</si>
  <si>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</si>
  <si>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</si>
  <si>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</si>
  <si>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</si>
  <si>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</si>
  <si>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</si>
  <si>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</si>
  <si>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</si>
  <si>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</si>
  <si>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</si>
  <si>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</si>
  <si>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</si>
  <si>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</si>
  <si>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</si>
  <si>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</si>
  <si>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</si>
  <si>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</si>
  <si>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</si>
  <si>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</si>
  <si>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</si>
  <si>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</si>
  <si>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</si>
  <si>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</si>
  <si>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</si>
  <si>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</si>
  <si>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</si>
  <si>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</si>
  <si>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</si>
  <si>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</si>
  <si>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</si>
  <si>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</si>
  <si>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</si>
  <si>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</si>
  <si>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</si>
  <si>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</si>
  <si>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</si>
  <si>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</si>
  <si>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</si>
  <si>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</si>
  <si>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</si>
  <si>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</si>
  <si>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</si>
  <si>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</si>
  <si>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</si>
  <si>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</si>
  <si>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</si>
  <si>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</si>
  <si>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</si>
  <si>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</si>
  <si>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</si>
  <si>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</si>
  <si>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</si>
  <si>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</si>
  <si>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</si>
  <si>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</si>
  <si>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</si>
  <si>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</si>
  <si>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</si>
  <si>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</si>
  <si>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</si>
  <si>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</si>
  <si>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</si>
  <si>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</si>
  <si>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</si>
  <si>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</si>
  <si>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</si>
  <si>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</si>
  <si>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</si>
  <si>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</si>
  <si>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</si>
  <si>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</si>
  <si>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</si>
  <si>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</si>
  <si>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</si>
  <si>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</si>
  <si>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</si>
  <si>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</si>
  <si>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</si>
  <si>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</si>
  <si>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</si>
  <si>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</si>
  <si>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</si>
  <si>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</si>
  <si>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</si>
  <si>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</si>
  <si>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</si>
  <si>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</si>
  <si>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</si>
  <si>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</si>
  <si>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</si>
  <si>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</si>
  <si>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</si>
  <si>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</si>
  <si>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</si>
  <si>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</si>
  <si>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</si>
  <si>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</si>
  <si>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</si>
  <si>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</si>
  <si>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</si>
  <si>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</si>
  <si>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</si>
  <si>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</si>
  <si>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</si>
  <si>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</si>
  <si>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</si>
  <si>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</si>
  <si>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</si>
  <si>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</si>
  <si>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</si>
  <si>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</si>
  <si>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</si>
  <si>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</si>
  <si>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</si>
  <si>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</si>
  <si>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</si>
  <si>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</si>
  <si>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</si>
  <si>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</si>
  <si>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</si>
  <si>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</si>
  <si>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</si>
  <si>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</si>
  <si>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</si>
  <si>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</si>
  <si>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</si>
  <si>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</si>
  <si>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</si>
  <si>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</si>
  <si>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</si>
  <si>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</si>
  <si>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</si>
  <si>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</si>
  <si>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</si>
  <si>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</si>
  <si>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</si>
  <si>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</si>
  <si>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</si>
  <si>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</si>
  <si>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</si>
  <si>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</si>
  <si>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</si>
  <si>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</si>
  <si>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</si>
  <si>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</si>
  <si>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</si>
  <si>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</si>
  <si>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</si>
  <si>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</si>
  <si>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</si>
  <si>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</si>
  <si>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</si>
  <si>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</si>
  <si>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</si>
  <si>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</si>
  <si>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</si>
  <si>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</si>
  <si>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</si>
  <si>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</si>
  <si>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</si>
  <si>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</si>
  <si>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</si>
  <si>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</si>
  <si>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</si>
  <si>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</si>
  <si>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</si>
  <si>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</si>
  <si>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</si>
  <si>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</si>
  <si>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</si>
  <si>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</si>
  <si>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</si>
  <si>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</si>
  <si>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</si>
  <si>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</si>
  <si>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</si>
  <si>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</si>
  <si>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</si>
  <si>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</si>
  <si>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</si>
  <si>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</si>
  <si>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</si>
  <si>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</si>
  <si>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</si>
  <si>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</si>
  <si>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</si>
  <si>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</si>
  <si>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</si>
  <si>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</si>
  <si>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</si>
  <si>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</si>
  <si>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</si>
  <si>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</si>
  <si>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</si>
  <si>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</si>
  <si>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</si>
  <si>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</si>
  <si>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</si>
  <si>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</si>
  <si>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</si>
  <si>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</si>
  <si>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</si>
  <si>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</si>
  <si>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</si>
  <si>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</si>
  <si>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</si>
  <si>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</si>
  <si>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</si>
  <si>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</si>
  <si>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</si>
  <si>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</si>
  <si>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</si>
  <si>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</si>
  <si>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</si>
  <si>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</si>
  <si>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</si>
  <si>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</si>
  <si>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</si>
  <si>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</si>
  <si>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</si>
  <si>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</si>
  <si>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</si>
  <si>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</si>
  <si>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</si>
  <si>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</si>
  <si>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</si>
  <si>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</si>
  <si>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</si>
  <si>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</si>
  <si>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</si>
  <si>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</si>
  <si>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</si>
  <si>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</si>
  <si>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</si>
  <si>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</si>
  <si>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</si>
  <si>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</si>
  <si>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</si>
  <si>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</si>
  <si>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</si>
  <si>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</si>
  <si>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</si>
  <si>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</si>
  <si>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</si>
  <si>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</si>
  <si>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</si>
  <si>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</si>
  <si>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</si>
  <si>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</si>
  <si>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</si>
  <si>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</si>
  <si>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</si>
  <si>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</si>
  <si>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</si>
  <si>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</si>
  <si>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</si>
  <si>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</si>
  <si>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</si>
  <si>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</si>
  <si>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</si>
  <si>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</si>
  <si>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</si>
  <si>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</si>
  <si>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</si>
  <si>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</si>
  <si>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</si>
  <si>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</si>
  <si>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</si>
  <si>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</si>
  <si>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</si>
  <si>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</si>
  <si>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</si>
  <si>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</si>
  <si>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</si>
  <si>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</si>
  <si>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</si>
  <si>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</si>
  <si>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</si>
  <si>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</si>
  <si>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</si>
  <si>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</si>
  <si>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</si>
  <si>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</si>
  <si>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</si>
  <si>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</si>
  <si>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</si>
  <si>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</si>
  <si>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</si>
  <si>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</si>
  <si>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</si>
  <si>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</si>
  <si>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</si>
  <si>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</si>
  <si>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</si>
  <si>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</si>
  <si>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</si>
  <si>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</si>
  <si>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</si>
  <si>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</si>
  <si>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</si>
  <si>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</si>
  <si>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</si>
  <si>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</si>
  <si>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</si>
  <si>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</si>
  <si>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</si>
  <si>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</si>
  <si>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</si>
  <si>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</si>
  <si>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</si>
  <si>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</si>
  <si>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</si>
  <si>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</si>
  <si>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</si>
  <si>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</si>
  <si>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</si>
  <si>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</si>
  <si>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</si>
  <si>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</si>
  <si>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</si>
  <si>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</si>
  <si>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</si>
  <si>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</si>
  <si>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</si>
  <si>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</si>
  <si>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</si>
  <si>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</si>
  <si>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</si>
  <si>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</si>
  <si>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</si>
  <si>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</si>
  <si>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</si>
  <si>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</si>
  <si>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</si>
  <si>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</si>
  <si>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</si>
  <si>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</si>
  <si>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</si>
  <si>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</si>
  <si>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</si>
  <si>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</si>
  <si>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</si>
  <si>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</si>
  <si>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</si>
  <si>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</si>
  <si>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</si>
  <si>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</si>
  <si>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</si>
  <si>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</si>
  <si>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</si>
  <si>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</si>
  <si>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</si>
  <si>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</si>
  <si>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</si>
  <si>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</si>
  <si>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</si>
  <si>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</si>
  <si>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</si>
  <si>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</si>
  <si>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</si>
  <si>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</si>
  <si>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</si>
  <si>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</si>
  <si>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</si>
  <si>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</si>
  <si>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</si>
  <si>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</si>
  <si>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</si>
  <si>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</si>
  <si>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</si>
  <si>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</si>
  <si>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</si>
  <si>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</si>
  <si>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</si>
  <si>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</si>
  <si>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</si>
  <si>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</si>
  <si>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</si>
  <si>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</si>
  <si>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</si>
  <si>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</si>
  <si>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</si>
  <si>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</si>
  <si>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</si>
  <si>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</si>
  <si>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</si>
  <si>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</si>
  <si>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</si>
  <si>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</si>
  <si>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</si>
  <si>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</si>
  <si>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</si>
  <si>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</si>
  <si>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</si>
  <si>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</si>
  <si>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</si>
  <si>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</si>
  <si>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</si>
  <si>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</si>
  <si>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</si>
  <si>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</si>
  <si>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</si>
  <si>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</si>
  <si>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</si>
  <si>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</si>
  <si>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</si>
  <si>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</si>
  <si>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</si>
  <si>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</si>
  <si>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</si>
  <si>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</si>
  <si>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</si>
  <si>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</si>
  <si>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</si>
  <si>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</si>
  <si>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</si>
  <si>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</si>
  <si>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</si>
  <si>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</si>
  <si>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</si>
  <si>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</si>
  <si>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</si>
  <si>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</si>
  <si>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</si>
  <si>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</si>
  <si>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</si>
  <si>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</si>
  <si>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</si>
  <si>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</si>
  <si>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</si>
  <si>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</si>
  <si>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</si>
  <si>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</si>
  <si>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</si>
  <si>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</si>
  <si>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</si>
  <si>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</si>
  <si>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</si>
  <si>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</si>
  <si>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</si>
  <si>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</si>
  <si>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</si>
  <si>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</si>
  <si>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</si>
  <si>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</si>
  <si>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</si>
  <si>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</si>
  <si>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</si>
  <si>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</si>
  <si>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</si>
  <si>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</si>
  <si>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</si>
  <si>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</si>
  <si>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</si>
  <si>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</si>
  <si>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</si>
  <si>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</si>
  <si>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</si>
  <si>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</si>
  <si>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</si>
  <si>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</si>
  <si>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</si>
  <si>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</si>
  <si>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</si>
  <si>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</si>
  <si>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</si>
  <si>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</si>
  <si>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</si>
  <si>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</si>
  <si>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</si>
  <si>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</si>
  <si>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</si>
  <si>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</si>
  <si>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</si>
  <si>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</si>
  <si>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</si>
  <si>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</si>
  <si>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</si>
  <si>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</si>
  <si>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</si>
  <si>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</si>
  <si>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</si>
  <si>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</si>
  <si>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</si>
  <si>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</si>
  <si>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</si>
  <si>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</si>
  <si>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</si>
  <si>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</si>
  <si>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</si>
  <si>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</si>
  <si>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</si>
  <si>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</si>
  <si>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</si>
  <si>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</si>
  <si>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</si>
  <si>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</si>
  <si>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</si>
  <si>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</si>
  <si>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</si>
  <si>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</si>
  <si>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</si>
  <si>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</si>
  <si>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</si>
  <si>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</si>
  <si>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</si>
  <si>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</si>
  <si>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</si>
  <si>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</si>
  <si>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</si>
  <si>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</si>
  <si>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</si>
  <si>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</si>
  <si>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</si>
  <si>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</si>
  <si>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</si>
  <si>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</si>
  <si>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</si>
  <si>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</si>
  <si>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</si>
  <si>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</si>
  <si>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</si>
  <si>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</si>
  <si>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</si>
  <si>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</si>
  <si>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</si>
  <si>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</si>
  <si>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</si>
  <si>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</si>
  <si>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</si>
  <si>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</si>
  <si>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</si>
  <si>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</si>
  <si>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</si>
  <si>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</si>
  <si>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</si>
  <si>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</si>
  <si>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</si>
  <si>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</si>
  <si>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</si>
  <si>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</si>
  <si>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</si>
  <si>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</si>
  <si>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</si>
  <si>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</si>
  <si>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</si>
  <si>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</si>
  <si>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</si>
  <si>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</si>
  <si>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</si>
  <si>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</si>
  <si>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</si>
  <si>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</si>
  <si>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</si>
  <si>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</si>
  <si>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</si>
  <si>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</si>
  <si>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</si>
  <si>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</si>
  <si>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</si>
  <si>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</si>
  <si>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</si>
  <si>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</si>
  <si>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</si>
  <si>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</si>
  <si>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</si>
  <si>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</si>
  <si>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</si>
  <si>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</si>
  <si>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</si>
  <si>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</si>
  <si>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</si>
  <si>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</si>
  <si>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</si>
  <si>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</si>
  <si>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</si>
  <si>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</si>
  <si>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</si>
  <si>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</si>
  <si>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</si>
  <si>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</si>
  <si>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</si>
  <si>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</si>
  <si>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</si>
  <si>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</si>
  <si>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</si>
  <si>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</si>
  <si>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</si>
  <si>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</si>
  <si>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</si>
  <si>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</si>
  <si>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</si>
  <si>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</si>
  <si>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</si>
  <si>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</si>
  <si>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</si>
  <si>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</si>
  <si>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</si>
  <si>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</si>
  <si>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</si>
  <si>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</si>
  <si>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</si>
  <si>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</si>
  <si>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</si>
  <si>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</si>
  <si>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</si>
  <si>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</si>
  <si>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</si>
  <si>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</si>
  <si>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</si>
  <si>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</si>
  <si>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</si>
  <si>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</si>
  <si>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</si>
  <si>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</si>
  <si>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</si>
  <si>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</si>
  <si>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</si>
  <si>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</si>
  <si>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</si>
  <si>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</si>
  <si>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</si>
  <si>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</si>
  <si>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</si>
  <si>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</si>
  <si>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</si>
  <si>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</si>
  <si>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</si>
  <si>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</si>
  <si>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</si>
  <si>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</si>
  <si>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</si>
  <si>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</si>
  <si>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</si>
  <si>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</si>
  <si>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</si>
  <si>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</si>
  <si>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</si>
  <si>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</si>
  <si>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</si>
  <si>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</si>
  <si>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</si>
  <si>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</si>
  <si>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</si>
  <si>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</si>
  <si>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</si>
  <si>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</si>
  <si>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</si>
  <si>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</si>
  <si>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</si>
  <si>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</si>
  <si>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</si>
  <si>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</si>
  <si>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</si>
  <si>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</si>
  <si>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</si>
  <si>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</si>
  <si>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</si>
  <si>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</si>
  <si>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</si>
  <si>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</si>
  <si>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</si>
  <si>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</si>
  <si>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</si>
  <si>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</si>
  <si>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</si>
  <si>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</si>
  <si>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</si>
  <si>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</si>
  <si>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</si>
  <si>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</si>
  <si>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</si>
  <si>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</si>
  <si>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</si>
  <si>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</si>
  <si>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</si>
  <si>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</si>
  <si>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</si>
  <si>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</si>
  <si>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</si>
  <si>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</si>
  <si>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</si>
  <si>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</si>
  <si>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</si>
  <si>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</si>
  <si>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</si>
  <si>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</si>
  <si>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</si>
  <si>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</si>
  <si>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</si>
  <si>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</si>
  <si>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</si>
  <si>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</si>
  <si>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</si>
  <si>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</si>
  <si>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</si>
  <si>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</si>
  <si>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</si>
  <si>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</si>
  <si>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</si>
  <si>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</si>
  <si>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</si>
  <si>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</si>
  <si>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</si>
  <si>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</si>
  <si>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</si>
  <si>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</si>
  <si>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</si>
  <si>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</si>
  <si>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</si>
  <si>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</si>
  <si>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</si>
  <si>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</si>
  <si>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</si>
  <si>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</si>
  <si>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</si>
  <si>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</si>
  <si>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</si>
  <si>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</si>
  <si>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</si>
  <si>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</si>
  <si>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</si>
  <si>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</si>
  <si>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</si>
  <si>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</si>
  <si>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</si>
  <si>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</si>
  <si>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</si>
  <si>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</si>
  <si>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</si>
  <si>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</si>
  <si>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</si>
  <si>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</si>
  <si>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</si>
  <si>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</si>
  <si>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</si>
  <si>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</si>
  <si>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</si>
  <si>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</si>
  <si>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</si>
  <si>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</si>
  <si>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</si>
  <si>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</si>
  <si>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</si>
  <si>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</si>
  <si>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</si>
  <si>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</si>
  <si>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</si>
  <si>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</si>
  <si>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</si>
  <si>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</si>
  <si>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</si>
  <si>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</si>
  <si>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</si>
  <si>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</si>
  <si>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</si>
  <si>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</si>
  <si>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</si>
  <si>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</si>
  <si>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</si>
  <si>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</si>
  <si>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</si>
  <si>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</si>
  <si>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</si>
  <si>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</si>
  <si>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</si>
  <si>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</si>
  <si>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</si>
  <si>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</si>
  <si>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</si>
  <si>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</si>
  <si>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</si>
  <si>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</si>
  <si>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</si>
  <si>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</si>
  <si>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</si>
  <si>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</si>
  <si>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</si>
  <si>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</si>
  <si>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</si>
  <si>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</si>
  <si>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</si>
  <si>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</si>
  <si>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</si>
  <si>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</si>
  <si>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</si>
  <si>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</si>
  <si>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</si>
  <si>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</si>
  <si>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</si>
  <si>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</si>
  <si>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</si>
  <si>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</si>
  <si>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</si>
  <si>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</si>
  <si>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</si>
  <si>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</si>
  <si>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</si>
  <si>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</si>
  <si>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</si>
  <si>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</si>
  <si>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</si>
  <si>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</si>
  <si>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</si>
  <si>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</si>
  <si>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</si>
  <si>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</si>
  <si>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</si>
  <si>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</si>
  <si>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</si>
  <si>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</si>
  <si>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</si>
  <si>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</si>
  <si>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</si>
  <si>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</si>
  <si>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</si>
  <si>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</si>
  <si>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</si>
  <si>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</si>
  <si>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</si>
  <si>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</si>
  <si>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</si>
  <si>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</si>
  <si>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</si>
  <si>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</si>
  <si>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</si>
  <si>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</si>
  <si>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</si>
  <si>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</si>
  <si>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</si>
  <si>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</si>
  <si>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</si>
  <si>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</si>
  <si>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</si>
  <si>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</si>
  <si>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</si>
  <si>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</si>
  <si>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</si>
  <si>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</si>
  <si>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</si>
  <si>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</si>
  <si>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</si>
  <si>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</si>
  <si>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</si>
  <si>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</si>
  <si>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</si>
  <si>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</si>
  <si>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</si>
  <si>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</si>
  <si>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</si>
  <si>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</si>
  <si>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</si>
  <si>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</si>
  <si>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</si>
  <si>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</si>
  <si>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</si>
  <si>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</si>
  <si>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</si>
  <si>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</si>
  <si>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</si>
  <si>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</si>
  <si>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</si>
  <si>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</si>
  <si>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</si>
  <si>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</si>
  <si>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</si>
  <si>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</si>
  <si>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</si>
  <si>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</si>
  <si>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</si>
  <si>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</si>
  <si>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</si>
  <si>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</si>
  <si>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</si>
  <si>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</si>
  <si>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</si>
  <si>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</si>
  <si>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</si>
  <si>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</si>
  <si>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</si>
  <si>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</si>
  <si>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</si>
  <si>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</si>
  <si>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</si>
  <si>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</si>
  <si>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</si>
  <si>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</si>
  <si>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</si>
  <si>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</si>
  <si>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</si>
  <si>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</si>
  <si>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</si>
  <si>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</si>
  <si>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</si>
  <si>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</si>
  <si>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</si>
  <si>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</si>
  <si>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</si>
  <si>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</si>
  <si>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</si>
  <si>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</si>
  <si>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</si>
  <si>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</si>
  <si>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</si>
  <si>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</si>
  <si>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</si>
  <si>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</si>
  <si>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</si>
  <si>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</si>
  <si>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</si>
  <si>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</si>
  <si>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</si>
  <si>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</si>
  <si>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</si>
  <si>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</si>
  <si>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</si>
  <si>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</si>
  <si>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</si>
  <si>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</si>
  <si>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</si>
  <si>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</si>
  <si>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</si>
  <si>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</si>
  <si>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</si>
  <si>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</si>
  <si>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</si>
  <si>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</si>
  <si>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</si>
  <si>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</si>
  <si>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</si>
  <si>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</si>
  <si>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</si>
  <si>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</si>
  <si>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</si>
  <si>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</si>
  <si>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</si>
  <si>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</si>
  <si>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</si>
  <si>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</si>
  <si>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</si>
  <si>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</si>
  <si>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</si>
  <si>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</si>
  <si>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</si>
  <si>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</si>
  <si>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</si>
  <si>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</si>
  <si>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</si>
  <si>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</si>
  <si>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</si>
  <si>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</si>
  <si>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</si>
  <si>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</si>
  <si>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</si>
  <si>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</si>
  <si>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</si>
  <si>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</si>
  <si>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</si>
  <si>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</si>
  <si>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</si>
  <si>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</si>
  <si>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</si>
  <si>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</si>
  <si>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</si>
  <si>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</si>
  <si>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</si>
  <si>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</si>
  <si>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</si>
  <si>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</si>
  <si>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</si>
  <si>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</si>
  <si>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</si>
  <si>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</si>
  <si>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</si>
  <si>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</si>
  <si>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</si>
  <si>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</si>
  <si>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</si>
  <si>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</si>
  <si>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</si>
  <si>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</si>
  <si>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</si>
  <si>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</si>
  <si>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</si>
  <si>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</si>
  <si>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</si>
  <si>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</si>
  <si>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</si>
  <si>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</si>
  <si>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</si>
  <si>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</si>
  <si>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</si>
  <si>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</si>
  <si>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</si>
  <si>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</si>
  <si>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</si>
  <si>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</si>
  <si>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</si>
  <si>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</si>
  <si>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</si>
  <si>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</si>
  <si>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</si>
  <si>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</si>
  <si>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</si>
  <si>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</si>
  <si>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</si>
  <si>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</si>
  <si>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</si>
  <si>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</si>
  <si>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</si>
  <si>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</si>
  <si>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</si>
  <si>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</si>
  <si>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</si>
  <si>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</si>
  <si>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</si>
  <si>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</si>
  <si>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</si>
  <si>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</si>
  <si>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</si>
  <si>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</si>
  <si>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</si>
  <si>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</si>
  <si>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</si>
  <si>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</si>
  <si>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</si>
  <si>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</si>
  <si>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</si>
  <si>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</si>
  <si>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</si>
  <si>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</si>
  <si>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</si>
  <si>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</si>
  <si>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</si>
  <si>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</si>
  <si>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</si>
  <si>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</si>
  <si>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</si>
  <si>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</si>
  <si>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</si>
  <si>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</si>
  <si>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</si>
  <si>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</si>
  <si>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</si>
  <si>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</si>
  <si>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</si>
  <si>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</si>
  <si>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</si>
  <si>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</si>
  <si>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</si>
  <si>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</si>
  <si>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</si>
  <si>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</si>
  <si>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</si>
  <si>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</si>
  <si>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</si>
  <si>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</si>
  <si>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</si>
  <si>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</si>
  <si>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</si>
  <si>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</si>
  <si>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</si>
  <si>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</si>
  <si>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</si>
  <si>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</si>
  <si>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</si>
  <si>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</si>
  <si>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</si>
  <si>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</si>
  <si>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</si>
  <si>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 /As per seaport maintenance, team working to restore power1hr</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</si>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</sst>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H6" sqref="H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272.53119895833515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7.3525347223039716E-2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45935.479624884261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45935.479624884261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45935.479624884261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45935.479624884261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45935.479624884261</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45935.479624884261</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45935.479624884261</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45935.479624884261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45935.479624884261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45935.479624884261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45935.479624884261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45935.479624884261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45935.479624884261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45935.479624884261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45935.479624884261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45935.479624884261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45935.479624884261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45935.479624884261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45935.479624884261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45935.479624884261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45935.479624884261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45935.479624884261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45935.479624884261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45935.479624884261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45935.479624884261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45935.479624884261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45935.479624884261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45935.479624884261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45935.479624884261</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FDD0D8D5-AD73-400D-887C-E4B9CEAF63A7}"/>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243.82784247685049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128.75254155092989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110.47978692129982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0.11103692129836418</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45935.479624884261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45935.479624884261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45935.479624884261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45935.479624884261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45935.479624884261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45935.479624884261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45935.479624884261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45935.479624884261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45935.479624884261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45935.479624884261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45935.479624884261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45935.479624884261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45935.479624884261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45935.479624884261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45935.479624884261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45935.479624884261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45935.479624884261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45935.479624884261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45935.479624884261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45935.479624884261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45935.479624884261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45935.479624884261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45935.479624884261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45935.479624884261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45935.479624884261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45935.479624884261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45935.479624884261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45935.479624884261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45935.479624884261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45935.479624884261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45935.479624884261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45935.479624884261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45935.479624884261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45935.479624884261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45935.479624884261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45935.479624884261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45935.479624884261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45935.479624884261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45935.479624884261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45935.479624884261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45935.479624884261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45935.479624884261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45935.479624884261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45935.479624884261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45935.479624884261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45935.479624884261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45935.479624884261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45935.479624884261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45935.479624884261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45935.479624884261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45935.479624884261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45935.479624884261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45935.479624884261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45935.479624884261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45935.479624884261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45935.479624884261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45935.479624884261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45935.479624884261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45935.479624884261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45935.479624884261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45935.479624884261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45935.479624884261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45935.479624884261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45935.479624884261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45935.479624884261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45935.479624884261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45935.479624884261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45935.479624884261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45935.479624884261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45935.479624884261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45935.479624884261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45935.479624884261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45935.479624884261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45935.479624884261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45935.479624884261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45935.479624884261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45935.479624884261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45935.479624884261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45935.479624884261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45935.479624884261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45935.479624884261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45935.479624884261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45935.479624884261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45935.479624884261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45935.479624884261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45935.479624884261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45935.479624884261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45935.479624884261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45935.479624884261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45935.479624884261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45935.479624884261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45935.479624884261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45935.479624884261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45935.479624884261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45935.479624884261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45935.479624884261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45935.479624884261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45935.479624884261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45935.479624884261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45935.479624884261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45935.479624884261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45935.479624884261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45935.479624884261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45935.479624884261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45935.479624884261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45935.479624884261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45935.479624884261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45935.479624884261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45935.479624884261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45935.479624884261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45935.479624884261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45935.479624884261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45935.479624884261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45935.479624884261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45935.479624884261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45935.479624884261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45935.479624884261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45935.479624884261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45935.479624884261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45935.479624884261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45935.479624884261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45935.479624884261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45935.479624884261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45935.479624884261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45935.479624884261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45935.479624884261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45935.479624884261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45935.479624884261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45935.479624884261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45935.479624884261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45935.479624884261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45935.479624884261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45935.479624884261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45935.479624884261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45935.479624884261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45935.479624884261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45935.479624884261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45935.479624884261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45935.479624884261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45935.479624884261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45935.479624884261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45935.479624884261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45935.479624884261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45935.479624884261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45935.479624884261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45935.479624884261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45935.479624884261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45935.479624884261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45935.479624884261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45935.479624884261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45935.479624884261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45935.479624884261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45935.479624884261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45935.479624884261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45935.479624884261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45935.479624884261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45935.479624884261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45935.479624884261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45935.479624884261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45935.479624884261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45935.479624884261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45935.479624884261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45935.479624884261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45935.479624884261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45935.479624884261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45935.479624884261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45935.479624884261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45935.479624884261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45935.479624884261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45935.479624884261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45935.479624884261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45935.479624884261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45935.479624884261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45935.479624884261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45935.479624884261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45935.479624884261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45935.479624884261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45935.479624884261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45935.479624884261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45935.479624884261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45935.479624884261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45935.479624884261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45935.479624884261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45935.479624884261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45935.479624884261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45935.479624884261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45935.479624884261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45935.479624884261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45935.479624884261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45935.479624884261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45935.479624884261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45935.479624884261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45935.479624884261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45935.479624884261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45935.479624884261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45935.479624884261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45935.479624884261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45935.479624884261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45935.479624884261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45935.479624884261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45935.479624884261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45935.479624884261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45935.479624884261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45935.479624884261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45935.479624884261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45935.479624884261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45935.479624884261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45935.479624884261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45935.479624884261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45935.479624884261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45935.479624884261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45935.479624884261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45935.479624884261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45935.479624884261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45935.479624884261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45935.479624884261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45935.479624884261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45935.479624884261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45935.479624884261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45935.479624884261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45935.479624884261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45935.479624884261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45935.479624884261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45935.479624884261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45935.479624884261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45935.479624884261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45935.479624884261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45935.479624884261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45935.479624884261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45935.479624884261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45935.479624884261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45935.479624884261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45935.479624884261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45935.479624884261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45935.479624884261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45935.479624884261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45935.479624884261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45935.479624884261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45935.479624884261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45935.479624884261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45935.479624884261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45935.479624884261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45935.479624884261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45935.479624884261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45935.479624884261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45935.479624884261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45935.479624884261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45935.479624884261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45935.479624884261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45935.479624884261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45935.479624884261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45935.479624884261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45935.479624884261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45935.479624884261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45935.479624884261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45935.479624884261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45935.479624884261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45935.479624884261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45935.479624884261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45935.479624884261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45935.479624884261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45935.479624884261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45935.479624884261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45935.479624884261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45935.479624884261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45935.479624884261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45935.479624884261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45935.479624884261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45935.479624884261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45935.479624884261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45935.479624884261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45935.479624884261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45935.479624884261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45935.479624884261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45935.479624884261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45935.479624884261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45935.479624884261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45935.479624884261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45935.479624884261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45935.479624884261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45935.479624884261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45935.479624884261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45935.479624884261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45935.479624884261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45935.479624884261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45935.479624884261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45935.479624884261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45935.479624884261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45935.479624884261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45935.479624884261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45935.479624884261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0.10515729166945675</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45935.479624884261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45935.479624884261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45935.479624884261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45935.479624884261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45935.479624884261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45935.479624884261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45935.479624884261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45935.479624884261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45935.479624884261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45935.479624884261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45935.479624884261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45935.479624884261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45935.479624884261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45935.479624884261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45935.479624884261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45935.479624884261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45935.479624884261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45935.479624884261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45935.479624884261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45935.479624884261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45935.479624884261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45935.479624884261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45935.479624884261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45935.479624884261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45935.479624884261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45935.479624884261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45935.479624884261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45935.479624884261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45935.479624884261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45935.479624884261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45935.479624884261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45935.479624884261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45935.479624884261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45935.479624884261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45935.479624884261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45935.479624884261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45935.479624884261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45935.479624884261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45935.479624884261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45935.479624884261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45935.479624884261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45935.479624884261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45935.479624884261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45935.479624884261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45935.479624884261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45935.479624884261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45935.479624884261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45935.479624884261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45935.479624884261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45935.479624884261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45935.479624884261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45935.479624884261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45935.479624884261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45935.479624884261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45935.479624884261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45935.479624884261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45935.479624884261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45935.479624884261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45935.479624884261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45935.479624884261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45935.479624884261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45935.479624884261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45935.479624884261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45935.479624884261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45935.479624884261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45935.479624884261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45935.479624884261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45935.479624884261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45935.479624884261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45935.479624884261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45935.479624884261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45935.479624884261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45935.479624884261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45935.479624884261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45935.479624884261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45935.479624884261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45935.479624884261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45935.479624884261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45935.479624884261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45935.479624884261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45935.479624884261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45935.479624884261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45935.479624884261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45935.479624884261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45935.479624884261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45935.479624884261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45935.479624884261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45935.479624884261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45935.479624884261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45935.479624884261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45935.479624884261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45935.479624884261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45935.479624884261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45935.479624884261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45935.479624884261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45935.479624884261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45935.479624884261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45935.479624884261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45935.479624884261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45935.479624884261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45935.479624884261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45935.479624884261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45935.479624884261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45935.479624884261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45935.479624884261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45935.479624884261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45935.479624884261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45935.479624884261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45935.479624884261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45935.479624884261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45935.479624884261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45935.479624884261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45935.479624884261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45935.479624884261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45935.479624884261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45935.479624884261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45935.479624884261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45935.479624884261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45935.479624884261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45935.479624884261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45935.479624884261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45935.479624884261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45935.479624884261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45935.479624884261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45935.479624884261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45935.479624884261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45935.479624884261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45935.479624884261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45935.479624884261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45935.479624884261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45935.479624884261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45935.479624884261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45935.479624884261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45935.479624884261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45935.479624884261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45935.479624884261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45935.479624884261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45935.479624884261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45935.479624884261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45935.479624884261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45935.479624884261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45935.479624884261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45935.479624884261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45935.479624884261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45935.479624884261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45935.479624884261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45935.479624884261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45935.479624884261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45935.479624884261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45935.479624884261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45935.479624884261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45935.479624884261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45935.479624884261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45935.479624884261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45935.479624884261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45935.479624884261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45935.479624884261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45935.479624884261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45935.479624884261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45935.479624884261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45935.479624884261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45935.479624884261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45935.479624884261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45935.479624884261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45935.479624884261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45935.479624884261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45935.479624884261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45935.479624884261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45935.479624884261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45935.479624884261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45935.479624884261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45935.479624884261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45935.479624884261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45935.479624884261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45935.479624884261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45935.479624884261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45935.479624884261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45935.479624884261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45935.479624884261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45935.479624884261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45935.479624884261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45935.479624884261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45935.479624884261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45935.479624884261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45935.479624884261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45935.479624884261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45935.479624884261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45935.479624884261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45935.479624884261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45935.479624884261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45935.479624884261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45935.479624884261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45935.479624884261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45935.479624884261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45935.479624884261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45935.479624884261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45935.479624884261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45935.479624884261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45935.479624884261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45935.479624884261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45935.479624884261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45935.479624884261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45935.479624884261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45935.479624884261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45935.479624884261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45935.479624884261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45935.479624884261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45935.479624884261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45935.479624884261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45935.479624884261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45935.479624884261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45935.479624884261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45935.479624884261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45935.479624884261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45935.479624884261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45935.479624884261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45935.479624884261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45935.479624884261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45935.479624884261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45935.479624884261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45935.479624884261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45935.479624884261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45935.479624884261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45935.479624884261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45935.479624884261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45935.479624884261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45935.479624884261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45935.479624884261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45935.479624884261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45935.479624884261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45935.479624884261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45935.479624884261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45935.479624884261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45935.479624884261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45935.479624884261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45935.479624884261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45935.479624884261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45935.479624884261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45935.479624884261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45935.479624884261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45935.479624884261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45935.479624884261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45935.479624884261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45935.479624884261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45935.479624884261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45935.479624884261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45935.479624884261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45935.479624884261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45935.479624884261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45935.479624884261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45935.479624884261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45935.479624884261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45935.479624884261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45935.479624884261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45935.479624884261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45935.479624884261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45935.479624884261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45935.479624884261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45935.479624884261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45935.479624884261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45935.479624884261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45935.479624884261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45935.479624884261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45935.479624884261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45935.479624884261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45935.479624884261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45935.479624884261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45935.479624884261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45935.479624884261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45935.479624884261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45935.479624884261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45935.479624884261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45935.479624884261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45935.479624884261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45935.479624884261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45935.479624884261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45935.479624884261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45935.479624884261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45935.479624884261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45935.479624884261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45935.479624884261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45935.479624884261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45935.479624884261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45935.479624884261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45935.479624884261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45935.479624884261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45935.479624884261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45935.479624884261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45935.479624884261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45935.479624884261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45935.479624884261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45935.479624884261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45935.479624884261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45935.479624884261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45935.479624884261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45935.479624884261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45935.479624884261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45935.479624884261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45935.479624884261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45935.479624884261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45935.479624884261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45935.479624884261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45935.479624884261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45935.479624884261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45935.479624884261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45935.479624884261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45935.479624884261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45935.479624884261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45935.479624884261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45935.479624884261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45935.479624884261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45935.479624884261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45935.479624884261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45935.479624884261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45935.479624884261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45935.479624884261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45935.479624884261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45935.479624884261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45935.479624884261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45935.479624884261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45935.479624884261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45935.479624884261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45935.479624884261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45935.479624884261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45935.479624884261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45935.479624884261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45935.479624884261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45935.479624884261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45935.479624884261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45935.479624884261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45935.479624884261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45935.479624884261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45935.479624884261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45935.479624884261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45935.479624884261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45935.479624884261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45935.479624884261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45935.479624884261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45935.479624884261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45935.479624884261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45935.479624884261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45935.479624884261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45935.479624884261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45935.479624884261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45935.479624884261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45935.479624884261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45935.479624884261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45935.479624884261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45935.479624884261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45935.479624884261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45935.479624884261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45935.479624884261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45935.479624884261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45935.479624884261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45935.479624884261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45935.479624884261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45935.479624884261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45935.479624884261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45935.479624884261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45935.479624884261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45935.479624884261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45935.479624884261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45935.479624884261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45935.479624884261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45935.479624884261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45935.479624884261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45935.479624884261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45935.479624884261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45935.479624884261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45935.479624884261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45935.479624884261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45935.479624884261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45935.479624884261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45935.479624884261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45935.479624884261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45935.479624884261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45935.479624884261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45935.479624884261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45935.479624884261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45935.479624884261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45935.479624884261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45935.479624884261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45935.479624884261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45935.479624884261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45935.479624884261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45935.479624884261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45935.479624884261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45935.479624884261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45935.479624884261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45935.479624884261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45935.479624884261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45935.479624884261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45935.479624884261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45935.479624884261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45935.479624884261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45935.479624884261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45935.479624884261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45935.479624884261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45935.479624884261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45935.479624884261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45935.479624884261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45935.479624884261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45935.479624884261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45935.479624884261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45935.479624884261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45935.479624884261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45935.479624884261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45935.479624884261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45935.479624884261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45935.479624884261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45935.479624884261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45935.479624884261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45935.479624884261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45935.479624884261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45935.479624884261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45935.479624884261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45935.479624884261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45935.479624884261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45935.479624884261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45935.479624884261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45935.479624884261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45935.479624884261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45935.479624884261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45935.479624884261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45935.479624884261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45935.479624884261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45935.479624884261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45935.479624884261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45935.479624884261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45935.479624884261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45935.479624884261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45935.479624884261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45935.479624884261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45935.479624884261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45935.479624884261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45935.479624884261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45935.479624884261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45935.479624884261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45935.479624884261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45935.479624884261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45935.479624884261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45935.479624884261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45935.479624884261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45935.479624884261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45935.479624884261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45935.479624884261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45935.479624884261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45935.479624884261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45935.479624884261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45935.479624884261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45935.479624884261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45935.479624884261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45935.479624884261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45935.479624884261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45935.479624884261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45935.479624884261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45935.479624884261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45935.479624884261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45935.479624884261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45935.479624884261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45935.479624884261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45935.479624884261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45935.479624884261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45935.479624884261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45935.479624884261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45935.479624884261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45935.479624884261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45935.479624884261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45935.479624884261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45935.479624884261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45935.479624884261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45935.479624884261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45935.479624884261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45935.479624884261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45935.479624884261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45935.479624884261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45935.479624884261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45935.479624884261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45935.479624884261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45935.479624884261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45935.479624884261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45935.479624884261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45935.479624884261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45935.479624884261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45935.479624884261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45935.479624884261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45935.479624884261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45935.479624884261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45935.479624884261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45935.479624884261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45935.479624884261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45935.479624884261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45935.479624884261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45935.479624884261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45935.479624884261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45935.479624884261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45935.479624884261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45935.479624884261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45935.479624884261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45935.479624884261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45935.479624884261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45935.479624884261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45935.479624884261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45935.479624884261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45935.479624884261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45935.479624884261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45935.479624884261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45935.479624884261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45935.479624884261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45935.479624884261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45935.479624884261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45935.479624884261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45935.479624884261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45935.479624884261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45935.479624884261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45935.479624884261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45935.479624884261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45935.479624884261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45935.479624884261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45935.479624884261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45935.479624884261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45935.479624884261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45935.479624884261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45935.479624884261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45935.479624884261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45935.479624884261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45935.479624884261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45935.479624884261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45935.479624884261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45935.479624884261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45935.479624884261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45935.479624884261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45935.479624884261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45935.479624884261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45935.479624884261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45935.479624884261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45935.479624884261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45935.479624884261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45935.479624884261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45935.479624884261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45935.479624884261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45935.479624884261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45935.479624884261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45935.479624884261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45935.479624884261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45935.479624884261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45935.479624884261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45935.479624884261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45935.479624884261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45935.479624884261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45935.479624884261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45935.479624884261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45935.479624884261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45935.479624884261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45935.479624884261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45935.479624884261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45935.479624884261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45935.479624884261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45935.479624884261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45935.479624884261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45935.479624884261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45935.479624884261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45935.479624884261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45935.479624884261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45935.479624884261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45935.479624884261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45935.479624884261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45935.479624884261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45935.479624884261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45935.479624884261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45935.479624884261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45935.479624884261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45935.479624884261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45935.479624884261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45935.479624884261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45935.479624884261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45935.479624884261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45935.479624884261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45935.479624884261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45935.479624884261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45935.479624884261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45935.479624884261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45935.479624884261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45935.479624884261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45935.479624884261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45935.479624884261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45935.479624884261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45935.479624884261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45935.479624884261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45935.479624884261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45935.479624884261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45935.479624884261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45935.479624884261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45935.479624884261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45935.479624884261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45935.479624884261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45935.479624884261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45935.479624884261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45935.479624884261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45935.479624884261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45935.479624884261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45935.479624884261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45935.479624884261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45935.479624884261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45935.479624884261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45935.479624884261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45935.479624884261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45935.479624884261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45935.479624884261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45935.479624884261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45935.479624884261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45935.479624884261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45935.479624884261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45935.479624884261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45935.479624884261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45935.479624884261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45935.479624884261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45935.479624884261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45935.479624884261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45935.479624884261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45935.479624884261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45935.479624884261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45935.479624884261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45935.479624884261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45935.479624884261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45935.479624884261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45935.479624884261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45935.479624884261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45935.479624884261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45935.479624884261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45935.479624884261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45935.479624884261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45935.479624884261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45935.479624884261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45935.479624884261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45935.479624884261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45935.479624884261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45935.479624884261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45935.479624884261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45935.479624884261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45935.479624884261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45935.479624884261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45935.479624884261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45935.479624884261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45935.479624884261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45935.479624884261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45935.479624884261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45935.479624884261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45935.479624884261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45935.479624884261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45935.479624884261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45935.479624884261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45935.479624884261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45935.479624884261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45935.479624884261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45935.479624884261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45935.479624884261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45935.479624884261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45935.479624884261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45935.479624884261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45935.479624884261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45935.479624884261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45935.479624884261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45935.479624884261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45935.479624884261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45935.479624884261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45935.479624884261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45935.479624884261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45935.479624884261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45935.479624884261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45935.479624884261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45935.479624884261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45935.479624884261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45935.479624884261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45935.479624884261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45935.479624884261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45935.479624884261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45935.479624884261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45935.479624884261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45935.479624884261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45935.479624884261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45935.479624884261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45935.479624884261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45935.479624884261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45935.479624884261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45935.479624884261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45935.479624884261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45935.479624884261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45935.479624884261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45935.479624884261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45935.479624884261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45935.479624884261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45935.479624884261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45935.479624884261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45935.479624884261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45935.479624884261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45935.479624884261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45935.479624884261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45935.479624884261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45935.479624884261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45935.479624884261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45935.479624884261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45935.479624884261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45935.479624884261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45935.479624884261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45935.479624884261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45935.479624884261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45935.479624884261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45935.479624884261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45935.479624884261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45935.479624884261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45935.479624884261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45935.479624884261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45935.479624884261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45935.479624884261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45935.479624884261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45935.479624884261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45935.479624884261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45935.479624884261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45935.479624884261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45935.479624884261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45935.479624884261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45935.479624884261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45935.479624884261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45935.479624884261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45935.479624884261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45935.479624884261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45935.479624884261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45935.479624884261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45935.479624884261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45935.479624884261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45935.479624884261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45935.479624884261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45935.479624884261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45935.479624884261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45935.479624884261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45935.479624884261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45935.479624884261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45935.479624884261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45935.479624884261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45935.479624884261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45935.479624884261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45935.479624884261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45935.479624884261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45935.479624884261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45935.479624884261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45935.479624884261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45935.479624884261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45935.479624884261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45935.479624884261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45935.479624884261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45935.479624884261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45935.479624884261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45935.479624884261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45935.479624884261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45935.479624884261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45935.479624884261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45935.479624884261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45935.479624884261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45935.479624884261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45935.479624884261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45935.479624884261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45935.479624884261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45935.479624884261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45935.479624884261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45935.479624884261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45935.479624884261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45935.479624884261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45935.479624884261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45935.479624884261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45935.479624884261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45935.479624884261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45935.479624884261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45935.479624884261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45935.479624884261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45935.479624884261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45935.479624884261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45935.479624884261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45935.479624884261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45935.479624884261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45935.479624884261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45935.479624884261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45935.479624884261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45935.479624884261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45935.479624884261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45935.479624884261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45935.479624884261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45935.479624884261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45935.479624884261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45935.479624884261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45935.479624884261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45935.479624884261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45935.479624884261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45935.479624884261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45935.479624884261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45935.479624884261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45935.479624884261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45935.479624884261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45935.479624884261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45935.479624884261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45935.479624884261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45935.479624884261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45935.479624884261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45935.479624884261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45935.479624884261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45935.479624884261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45935.479624884261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45935.479624884261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45935.479624884261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45935.479624884261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45935.479624884261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45935.479624884261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45935.479624884261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45935.479624884261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45935.479624884261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45935.479624884261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45935.479624884261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45935.479624884261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45935.479624884261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45935.479624884261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45935.479624884261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45935.479624884261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45935.479624884261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45935.479624884261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45935.479624884261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45935.479624884261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45935.479624884261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45935.479624884261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45935.479624884261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45935.479624884261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45935.479624884261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45935.479624884261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45935.479624884261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45935.479624884261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45935.479624884261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45935.479624884261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45935.479624884261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45935.479624884261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45935.479624884261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45935.479624884261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45935.479624884261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45935.479624884261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45935.479624884261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45935.479624884261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45935.479624884261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45935.479624884261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45935.479624884261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45935.479624884261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45935.479624884261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45935.479624884261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45935.479624884261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45935.479624884261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45935.479624884261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45935.479624884261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45935.479624884261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45935.479624884261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45935.479624884261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45935.479624884261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45935.479624884261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45935.479624884261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45935.479624884261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45935.479624884261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45935.479624884261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45935.479624884261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45935.479624884261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45935.479624884261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45935.479624884261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45935.479624884261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45935.479624884261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45935.479624884261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45935.479624884261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45935.479624884261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45935.479624884261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45935.479624884261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45935.479624884261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45935.479624884261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45935.479624884261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45935.479624884261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45935.479624884261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45935.479624884261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45935.479624884261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45935.479624884261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45935.479624884261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45935.479624884261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45935.479624884261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45935.479624884261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45935.479624884261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45935.479624884261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45935.479624884261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45935.479624884261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45935.479624884261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45935.479624884261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45935.479624884261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45935.479624884261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45935.479624884261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45935.479624884261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45935.479624884261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45935.479624884261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45935.479624884261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45935.479624884261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45935.479624884261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45935.479624884261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45935.479624884261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45935.479624884261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45935.479624884261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45935.479624884261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45935.479624884261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45935.479624884261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45935.479624884261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45935.479624884261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45935.479624884261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45935.479624884261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45935.479624884261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45935.479624884261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45935.479624884261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45935.479624884261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45935.479624884261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45935.479624884261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45935.479624884261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45935.479624884261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45935.479624884261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45935.479624884261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45935.479624884261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45935.479624884261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45935.479624884261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45935.479624884261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45935.479624884261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45935.479624884261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45935.479624884261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45935.479624884261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45935.479624884261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45935.479624884261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45935.479624884261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45935.479624884261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45935.479624884261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45935.479624884261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45935.479624884261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45935.479624884261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45935.479624884261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45935.479624884261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45935.479624884261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45935.479624884261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45935.479624884261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45935.479624884261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45935.479624884261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45935.479624884261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45935.479624884261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45935.479624884261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45935.479624884261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45935.479624884261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45935.479624884261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45935.479624884261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45935.479624884261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45935.479624884261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45935.479624884261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45935.479624884261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45935.479624884261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45935.479624884261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45935.479624884261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45935.479624884261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45935.479624884261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45935.479624884261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45935.479624884261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45935.479624884261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45935.479624884261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45935.479624884261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45935.479624884261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45935.479624884261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45935.479624884261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45935.479624884261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45935.479624884261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45935.479624884261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45935.479624884261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45935.479624884261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45935.479624884261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45935.479624884261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45935.479624884261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45935.479624884261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45935.479624884261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45935.479624884261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45935.479624884261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45935.479624884261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45935.479624884261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45935.479624884261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45935.479624884261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45935.479624884261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45935.479624884261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45935.479624884261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45935.479624884261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45935.479624884261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45935.479624884261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45935.479624884261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45935.479624884261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45935.479624884261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45935.479624884261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45935.479624884261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45935.479624884261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45935.479624884261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45935.479624884261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45935.479624884261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45935.479624884261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45935.479624884261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45935.479624884261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45935.479624884261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45935.479624884261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45935.479624884261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45935.479624884261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45935.479624884261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45935.479624884261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45935.479624884261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45935.479624884261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45935.479624884261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45935.479624884261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45935.479624884261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45935.479624884261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45935.479624884261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45935.479624884261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45935.479624884261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45935.479624884261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45935.479624884261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45935.479624884261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45935.479624884261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45935.479624884261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45935.479624884261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45935.479624884261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45935.479624884261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45935.479624884261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45935.479624884261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45935.479624884261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45935.479624884261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45935.479624884261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45935.479624884261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45935.479624884261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45935.479624884261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45935.479624884261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45935.479624884261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45935.479624884261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45935.479624884261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45935.479624884261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45935.479624884261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45935.479624884261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45935.479624884261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45935.479624884261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45935.479624884261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45935.479624884261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45935.479624884261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45935.479624884261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45935.479624884261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45935.479624884261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45935.479624884261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45935.479624884261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45935.479624884261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45935.479624884261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45935.479624884261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45935.479624884261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45935.479624884261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45935.479624884261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45935.479624884261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45935.479624884261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45935.479624884261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45935.479624884261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45935.479624884261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45935.479624884261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45935.479624884261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45935.479624884261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45935.479624884261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45935.479624884261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45935.479624884261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45935.479624884261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45935.479624884261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45935.479624884261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45935.479624884261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45935.479624884261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45935.479624884261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45935.479624884261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45935.479624884261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45935.479624884261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45935.479624884261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45935.479624884261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45935.479624884261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45935.479624884261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45935.479624884261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45935.479624884261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45935.479624884261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45935.479624884261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45935.479624884261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45935.479624884261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45935.479624884261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45935.479624884261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45935.479624884261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45935.479624884261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45935.479624884261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45935.479624884261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45935.479624884261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45935.479624884261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45935.479624884261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45935.479624884261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45935.479624884261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45935.479624884261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45935.479624884261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45935.479624884261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45935.479624884261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45935.479624884261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45935.479624884261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45935.479624884261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45935.479624884261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45935.479624884261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45935.479624884261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45935.479624884261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45935.479624884261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45935.479624884261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45935.479624884261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45935.479624884261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45935.479624884261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45935.479624884261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45935.479624884261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45935.479624884261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45935.479624884261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45935.479624884261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45935.479624884261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45935.479624884261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45935.479624884261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45935.479624884261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45935.479624884261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45935.479624884261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45935.479624884261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45935.479624884261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45935.479624884261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45935.479624884261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45935.479624884261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45935.479624884261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45935.479624884261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45935.479624884261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45935.479624884261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45935.479624884261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45935.479624884261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45935.479624884261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45935.479624884261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45935.479624884261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45935.479624884261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45935.479624884261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45935.479624884261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45935.479624884261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45935.479624884261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45935.479624884261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45935.479624884261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45935.479624884261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45935.479624884261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45935.479624884261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45935.479624884261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45935.479624884261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45935.479624884261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45935.479624884261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45935.479624884261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45935.479624884261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45935.479624884261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45935.479624884261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45935.479624884261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45935.479624884261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45935.479624884261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45935.479624884261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45935.479624884261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45935.479624884261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45935.479624884261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45935.479624884261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45935.479624884261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45935.479624884261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45935.479624884261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45935.479624884261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45935.479624884261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45935.479624884261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45935.479624884261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45935.479624884261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45935.479624884261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45935.479624884261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45935.479624884261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45935.479624884261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45935.479624884261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45935.479624884261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45935.479624884261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45935.479624884261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45935.479624884261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45935.479624884261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45935.479624884261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45935.479624884261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45935.479624884261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45935.479624884261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45935.479624884261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45935.479624884261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45935.479624884261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45935.479624884261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45935.479624884261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45935.479624884261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45935.479624884261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45935.479624884261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45935.479624884261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45935.479624884261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45935.479624884261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45935.479624884261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45935.479624884261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45935.479624884261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45935.479624884261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45935.479624884261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45935.479624884261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45935.479624884261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45935.479624884261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45935.479624884261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45935.479624884261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45935.479624884261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45935.479624884261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45935.479624884261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45935.479624884261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45935.479624884261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45935.479624884261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45935.479624884261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45935.479624884261</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231.99890729166509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4.5893471064846381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0.48431238425837364</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0.32268043981457595</v>
      </c>
      <c r="H5" s="113">
        <v>45935.07104166667</v>
      </c>
      <c r="I5" s="110" t="str">
        <f>IFERROR(VLOOKUP(D5,DB!A:F,6,0),"")</f>
        <v>Generator-SG</v>
      </c>
      <c r="J5" s="110" t="str">
        <f>IFERROR(VLOOKUP(D5,DB!A:G,7,0),"")</f>
        <v>Good</v>
      </c>
      <c r="K5" s="115" t="s">
        <v>39066</v>
      </c>
      <c r="L5" s="107" t="str">
        <f>IFERROR(VLOOKUP(D5,DB!A:I,9,0),"")</f>
        <v>Latis</v>
      </c>
    </row>
    <row r="6" spans="1:16" ht="19.5" customHeight="1">
      <c r="A6" s="110" t="s">
        <v>39067</v>
      </c>
      <c r="B6" s="110" t="str">
        <f>IFERROR(VLOOKUP(D6,DB!A:K,11,0),"")</f>
        <v>R4</v>
      </c>
      <c r="C6" s="111">
        <v>3</v>
      </c>
      <c r="D6" s="107" t="s">
        <v>25482</v>
      </c>
      <c r="E6" s="112" t="s">
        <v>38967</v>
      </c>
      <c r="F6" s="113">
        <v>45935.425578703704</v>
      </c>
      <c r="G6" s="114">
        <f ca="1">IFERROR(NOW()-F6,"")</f>
        <v>5.4046180557634216E-2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5.6117939813702833E-2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45935.479624884261</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45935.479624884261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45935.479624884261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45935.479624884261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45935.479624884261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45935.479624884261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45935.479624884261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45935.479624884261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45935.479624884261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45935.479624884261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45935.479624884261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45935.479624884261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45935.479624884261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45935.479624884261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45935.479624884261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45935.479624884261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45935.479624884261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45935.479624884261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45935.479624884261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45935.479624884261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45935.479624884261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45935.479624884261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45935.479624884261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45935.479624884261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45935.479624884261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45935.479624884261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45935.479624884261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45935.479624884261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45935.479624884261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45935.479624884261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45935.479624884261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45935.479624884261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45935.479624884261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45935.479624884261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45935.479624884261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45935.479624884261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45935.479624884261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45935.479624884261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45935.479624884261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45935.479624884261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45935.479624884261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45935.479624884261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45935.479624884261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45935.479624884261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45935.479624884261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45935.479624884261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45935.479624884261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45935.479624884261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45935.479624884261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45935.479624884261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45935.479624884261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45935.479624884261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45935.479624884261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45935.479624884261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45935.479624884261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45935.479624884261</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43.647564699072973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9.2907475694446475</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45935.479624884261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45935.479624884261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45935.479624884261</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45935.479624884261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45935.479624884261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45935.479624884261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45935.479624884261</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45935.479624884261</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45935.479624884261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45935.479624884261</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45935.479624884261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45935.479624884261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45935.479624884261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45935.479624884261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45935.479624884261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45935.479624884261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45935.479624884261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45935.479624884261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45935.479624884261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45935.479624884261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45935.479624884261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45935.479624884261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45935.479624884261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45935.479624884261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45935.479624884261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45935.479624884261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45935.479624884261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45935.479624884261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45935.479624884261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45935.479624884261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45935.479624884261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45935.479624884261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45935.479624884261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45935.479624884261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45935.479624884261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45935.479624884261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45935.479624884261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45935.479624884261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45935.479624884261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45935.479624884261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45935.479624884261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45935.479624884261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45935.479624884261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45935.479624884261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45935.479624884261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45935.479624884261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45935.479624884261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45935.479624884261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45935.479624884261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45935.479624884261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45935.479624884261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45935.479624884261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45935.479624884261</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45935.479624884261</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45935.479624884261</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45935.479624884261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45935.479624884261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45935.479624884261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45935.479624884261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45935.479624884261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45935.479624884261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45935.479624884261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45935.479624884261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45935.479624884261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45935.479624884261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45935.479624884261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45935.479624884261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45935.479624884261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45935.479624884261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45935.479624884261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45935.479624884261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45935.479624884261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45935.479624884261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45935.479624884261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45935.479624884261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45935.479624884261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45935.479624884261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45935.479624884261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45935.479624884261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45935.479624884261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45935.479624884261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45935.479624884261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45935.479624884261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45935.479624884261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45935.479624884261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45935.479624884261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45935.479624884261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45935.479624884261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45935.479624884261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45935.479624884261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45935.479624884261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45935.479624884261</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45935.479624884261</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45935.479624884261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45935.479624884261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45935.479624884261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45935.479624884261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45935.479624884261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45935.479624884261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45935.479624884261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45935.479624884261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45935.479624884261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45935.479624884261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45935.479624884261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45935.479624884261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45935.479624884261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45935.479624884261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45935.479624884261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45935.479624884261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45935.479624884261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45935.479624884261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45935.479624884261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45935.479624884261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45935.479624884261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45935.479624884261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45935.479624884261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45935.479624884261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45935.479624884261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45935.479624884261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45935.479624884261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45935.479624884261</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45935.479624884261</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45935.479624884261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45935.479624884261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45935.479624884261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45935.479624884261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45935.479624884261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45935.479624884261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45935.479624884261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45935.479624884261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45935.479624884261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45935.479624884261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45935.479624884261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45935.479624884261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45935.479624884261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45935.479624884261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45935.479624884261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45935.479624884261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45935.479624884261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45935.479624884261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45935.479624884261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45935.479624884261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45935.479624884261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45935.479624884261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45935.479624884261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45935.479624884261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45935.479624884261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45935.479624884261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45935.479624884261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45935.479624884261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45935.479624884261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45935.479624884261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45935.479624884261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45935.479624884261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45935.479624884261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45935.479624884261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45935.479624884261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45935.479624884261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45935.479624884261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45935.479624884261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45935.479624884261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45935.479624884261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45935.479624884261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45935.479624884261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45935.479624884261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45935.479624884261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45935.479624884261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45935.479624884261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45935.479624884261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45935.479624884261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45935.479624884261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45935.479624884261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45935.479624884261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45935.479624884261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45935.479624884261</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45935.479624884261</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F9" sqref="F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8.7067776620388031</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1.5986526620399673</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1.7743008101897431</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0.5373795138875721</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4.8189699075010139E-2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45935.479624884261</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c r="B8" s="120" t="str">
        <f>IFERROR(VLOOKUP(D8,DB!A:K,11,0),"")</f>
        <v/>
      </c>
      <c r="C8" s="137"/>
      <c r="D8" s="120"/>
      <c r="E8" s="137"/>
      <c r="F8" s="137"/>
      <c r="G8" s="89">
        <f ca="1">IFERROR(NOW()-F8,"-")</f>
        <v>45935.479624884261</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45935.479624884261</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50"/>
      <c r="E10" s="137"/>
      <c r="F10" s="137"/>
      <c r="G10" s="89">
        <f ca="1">IFERROR(NOW()-F10,"-")</f>
        <v>45935.479624884261</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45935.479624884261</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45935.479624884261</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45935.479624884261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45935.479624884261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45935.479624884261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45935.479624884261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45935.479624884261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45935.479624884261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45935.479624884261</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45935.479624884261</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45935.479624884261</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45935.479624884261</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45935.479624884261</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45935.479624884261</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45935.479624884261</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45935.479624884261</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45935.479624884261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45935.479624884261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45935.479624884261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45935.479624884261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45935.479624884261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45935.479624884261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45935.479624884261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45935.479624884261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45935.479624884261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45935.479624884261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45935.479624884261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45935.479624884261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45935.479624884261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45935.479624884261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45935.479624884261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45935.479624884261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45935.479624884261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45935.479624884261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45935.479624884261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45935.479624884261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45935.479624884261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45935.479624884261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45935.479624884261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45935.479624884261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45935.479624884261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45935.479624884261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45935.479624884261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45935.479624884261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45935.479624884261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45935.479624884261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45935.479624884261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45935.479624884261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45935.479624884261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45935.479624884261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45935.479624884261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45935.479624884261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45935.479624884261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45935.479624884261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45935.479624884261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45935.479624884261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45935.479624884261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45935.479624884261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45935.479624884261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45935.479624884261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45935.479624884261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45935.479624884261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45935.479624884261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45935.479624884261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45935.479624884261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45935.479624884261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45935.479624884261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45935.479624884261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45935.479624884261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45935.479624884261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45935.479624884261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45935.479624884261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45935.479624884261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45935.479624884261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45935.479624884261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45935.479624884261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45935.479624884261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45935.479624884261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45935.479624884261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45935.479624884261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45935.479624884261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45935.479624884261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45935.479624884261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45935.479624884261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45935.479624884261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45935.479624884261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45935.479624884261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45935.479624884261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45935.479624884261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45935.479624884261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45935.479624884261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45935.479624884261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45935.479624884261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45935.479624884261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45935.479624884261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45935.479624884261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45935.479624884261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45935.479624884261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45935.479624884261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45935.479624884261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45935.479624884261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45935.479624884261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45935.479624884261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45935.479624884261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45935.479624884261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45935.479624884261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45935.479624884261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45935.479624884261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45935.479624884261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45935.479624884261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45935.479624884261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45935.479624884261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45935.479624884261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45935.479624884261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45935.479624884261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45935.479624884261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45935.479624884261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45935.479624884261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45935.479624884261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45935.479624884261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45935.479624884261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45935.479624884261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45935.479624884261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45935.479624884261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45935.479624884261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45935.479624884261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45935.479624884261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45935.479624884261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45935.479624884261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45935.479624884261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45935.479624884261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45935.479624884261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45935.479624884261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45935.479624884261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45935.479624884261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45935.479624884261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45935.479624884261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45935.479624884261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45935.479624884261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45935.479624884261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45935.479624884261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45935.479624884261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45935.479624884261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45935.479624884261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45935.479624884261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45935.479624884261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45935.479624884261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45935.479624884261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45935.479624884261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45935.479624884261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45935.479624884261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45935.479624884261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45935.479624884261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45935.479624884261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45935.479624884261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45935.479624884261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45935.479624884261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45935.479624884261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45935.479624884261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45935.479624884261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45935.479624884261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45935.479624884261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45935.479624884261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45935.479624884261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45935.479624884261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45935.479624884261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45935.479624884261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45935.479624884261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45935.479624884261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45935.479624884261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45935.479624884261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45935.479624884261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45935.479624884261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45935.479624884261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45935.479624884261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45935.479624884261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45935.479624884261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45935.479624884261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45935.479624884261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45935.479624884261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45935.479624884261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45935.479624884261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45935.479624884261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45935.479624884261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45935.479624884261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45935.479624884261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45935.479624884261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45935.479624884261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45935.479624884261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45935.479624884261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45935.479624884261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45935.479624884261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45935.479624884261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45935.479624884261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45935.479624884261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45935.479624884261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45935.479624884261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45935.479624884261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45935.479624884261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45935.479624884261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45935.479624884261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45935.479624884261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45935.479624884261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45935.479624884261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45935.479624884261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45935.479624884261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45935.479624884261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45935.479624884261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45935.479624884261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45935.479624884261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45935.479624884261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45935.479624884261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45935.479624884261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45935.479624884261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45935.479624884261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45935.479624884261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45935.479624884261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45935.479624884261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45935.479624884261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45935.479624884261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45935.479624884261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45935.479624884261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45935.479624884261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45935.479624884261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45935.479624884261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45935.479624884261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45935.479624884261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45935.479624884261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45935.479624884261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45935.479624884261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45935.479624884261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45935.479624884261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45935.479624884261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45935.479624884261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45935.479624884261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45935.479624884261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45935.479624884261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45935.479624884261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45935.479624884261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45935.479624884261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45935.479624884261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45935.479624884261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45935.479624884261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45935.479624884261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45935.479624884261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45935.479624884261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45935.479624884261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45935.479624884261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45935.479624884261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45935.479624884261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45935.479624884261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45935.479624884261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45935.479624884261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45935.479624884261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45935.479624884261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45935.479624884261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45935.479624884261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45935.479624884261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45935.479624884261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45935.479624884261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45935.479624884261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45935.479624884261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45935.479624884261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45935.479624884261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45935.479624884261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45935.479624884261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45935.479624884261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45935.479624884261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45935.479624884261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45935.479624884261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45935.479624884261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45935.479624884261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45935.479624884261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45935.479624884261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45935.479624884261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45935.479624884261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45935.479624884261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45935.479624884261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45935.479624884261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45935.479624884261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45935.479624884261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45935.479624884261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45935.479624884261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45935.479624884261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45935.479624884261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45935.479624884261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45935.479624884261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45935.479624884261</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2025-10-05T08:32:04Z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