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50" documentId="13_ncr:1_{F6CB121F-512D-4AA6-A0C1-0FB36C537598}" xr6:coauthVersionLast="47" xr6:coauthVersionMax="47" xr10:uidLastSave="{F3959E28-4EFF-41C9-83C2-AA6BFF95EBF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<sst xmlns="http://schemas.openxmlformats.org/spreadsheetml/2006/main" count="178584" uniqueCount="39077">
  <si>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</si>
  <si>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</si>
  <si>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</si>
  <si>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</si>
  <si>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</si>
  <si>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</si>
  <si>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</si>
  <si>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</si>
  <si>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</si>
  <si>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</si>
  <si>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</si>
  <si>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</si>
  <si>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</si>
  <si>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</si>
  <si>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</si>
  <si>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</si>
  <si>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</si>
  <si>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</si>
  <si>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</si>
  <si>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</si>
  <si>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</si>
  <si>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</si>
  <si>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</si>
  <si>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</si>
  <si>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</si>
  <si>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</si>
  <si>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</si>
  <si>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</si>
  <si>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</si>
  <si>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</si>
  <si>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</si>
  <si>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</si>
  <si>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</si>
  <si>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</si>
  <si>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</si>
  <si>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</si>
  <si>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</si>
  <si>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</si>
  <si>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</si>
  <si>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</si>
  <si>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</si>
  <si>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</si>
  <si>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</si>
  <si>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</si>
  <si>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</si>
  <si>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</si>
  <si>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</si>
  <si>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</si>
  <si>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</si>
  <si>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</si>
  <si>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</si>
  <si>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</si>
  <si>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</si>
  <si>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</si>
  <si>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</si>
  <si>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</si>
  <si>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</si>
  <si>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</si>
  <si>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</si>
  <si>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</si>
  <si>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</si>
  <si>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</si>
  <si>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</si>
  <si>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</si>
  <si>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</si>
  <si>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</si>
  <si>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</si>
  <si>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</si>
  <si>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</si>
  <si>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</si>
  <si>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</si>
  <si>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</si>
  <si>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</si>
  <si>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</si>
  <si>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</si>
  <si>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</si>
  <si>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</si>
  <si>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</si>
  <si>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</si>
  <si>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</si>
  <si>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</si>
  <si>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</si>
  <si>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</si>
  <si>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</si>
  <si>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</si>
  <si>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</si>
  <si>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</si>
  <si>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</si>
  <si>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</si>
  <si>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</si>
  <si>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</si>
  <si>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</si>
  <si>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</si>
  <si>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</si>
  <si>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</si>
  <si>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</si>
  <si>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</si>
  <si>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</si>
  <si>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</si>
  <si>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</si>
  <si>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</si>
  <si>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</si>
  <si>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</si>
  <si>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</si>
  <si>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</si>
  <si>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</si>
  <si>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</si>
  <si>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</si>
  <si>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</si>
  <si>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</si>
  <si>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</si>
  <si>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</si>
  <si>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</si>
  <si>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</si>
  <si>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</si>
  <si>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</si>
  <si>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</si>
  <si>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</si>
  <si>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</si>
  <si>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</si>
  <si>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</si>
  <si>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</si>
  <si>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</si>
  <si>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</si>
  <si>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</si>
  <si>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</si>
  <si>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</si>
  <si>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</si>
  <si>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</si>
  <si>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</si>
  <si>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</si>
  <si>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</si>
  <si>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</si>
  <si>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</si>
  <si>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</si>
  <si>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</si>
  <si>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</si>
  <si>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</si>
  <si>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</si>
  <si>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</si>
  <si>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</si>
  <si>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</si>
  <si>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</si>
  <si>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</si>
  <si>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</si>
  <si>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</si>
  <si>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</si>
  <si>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</si>
  <si>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</si>
  <si>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</si>
  <si>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</si>
  <si>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</si>
  <si>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</si>
  <si>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</si>
  <si>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</si>
  <si>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</si>
  <si>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</si>
  <si>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</si>
  <si>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</si>
  <si>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</si>
  <si>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</si>
  <si>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</si>
  <si>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</si>
  <si>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</si>
  <si>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</si>
  <si>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</si>
  <si>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</si>
  <si>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</si>
  <si>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</si>
  <si>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</si>
  <si>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</si>
  <si>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</si>
  <si>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</si>
  <si>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</si>
  <si>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</si>
  <si>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</si>
  <si>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</si>
  <si>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</si>
  <si>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</si>
  <si>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</si>
  <si>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</si>
  <si>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</si>
  <si>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</si>
  <si>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</si>
  <si>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</si>
  <si>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</si>
  <si>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</si>
  <si>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</si>
  <si>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</si>
  <si>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</si>
  <si>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</si>
  <si>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</si>
  <si>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</si>
  <si>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</si>
  <si>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</si>
  <si>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</si>
  <si>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</si>
  <si>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</si>
  <si>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</si>
  <si>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</si>
  <si>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</si>
  <si>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</si>
  <si>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</si>
  <si>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</si>
  <si>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</si>
  <si>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</si>
  <si>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</si>
  <si>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</si>
  <si>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</si>
  <si>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</si>
  <si>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</si>
  <si>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</si>
  <si>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</si>
  <si>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</si>
  <si>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</si>
  <si>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</si>
  <si>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</si>
  <si>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</si>
  <si>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</si>
  <si>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</si>
  <si>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</si>
  <si>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</si>
  <si>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</si>
  <si>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</si>
  <si>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</si>
  <si>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</si>
  <si>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</si>
  <si>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</si>
  <si>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</si>
  <si>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</si>
  <si>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</si>
  <si>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</si>
  <si>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</si>
  <si>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</si>
  <si>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</si>
  <si>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</si>
  <si>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</si>
  <si>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</si>
  <si>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</si>
  <si>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</si>
  <si>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</si>
  <si>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</si>
  <si>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</si>
  <si>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</si>
  <si>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</si>
  <si>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</si>
  <si>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</si>
  <si>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</si>
  <si>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</si>
  <si>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</si>
  <si>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</si>
  <si>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</si>
  <si>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</si>
  <si>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</si>
  <si>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</si>
  <si>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</si>
  <si>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</si>
  <si>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</si>
  <si>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</si>
  <si>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</si>
  <si>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</si>
  <si>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</si>
  <si>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</si>
  <si>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</si>
  <si>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</si>
  <si>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</si>
  <si>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</si>
  <si>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</si>
  <si>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</si>
  <si>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</si>
  <si>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</si>
  <si>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</si>
  <si>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</si>
  <si>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</si>
  <si>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</si>
  <si>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</si>
  <si>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</si>
  <si>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</si>
  <si>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</si>
  <si>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</si>
  <si>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</si>
  <si>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</si>
  <si>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</si>
  <si>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</si>
  <si>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</si>
  <si>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</si>
  <si>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</si>
  <si>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</si>
  <si>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</si>
  <si>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</si>
  <si>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</si>
  <si>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</si>
  <si>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</si>
  <si>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</si>
  <si>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</si>
  <si>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</si>
  <si>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</si>
  <si>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</si>
  <si>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</si>
  <si>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</si>
  <si>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</si>
  <si>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</si>
  <si>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</si>
  <si>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</si>
  <si>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</si>
  <si>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</si>
  <si>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</si>
  <si>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</si>
  <si>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</si>
  <si>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</si>
  <si>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</si>
  <si>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</si>
  <si>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</si>
  <si>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</si>
  <si>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</si>
  <si>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</si>
  <si>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</si>
  <si>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</si>
  <si>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</si>
  <si>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</si>
  <si>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</si>
  <si>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</si>
  <si>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</si>
  <si>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</si>
  <si>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</si>
  <si>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</si>
  <si>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</si>
  <si>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</si>
  <si>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</si>
  <si>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</si>
  <si>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</si>
  <si>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</si>
  <si>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</si>
  <si>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</si>
  <si>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</si>
  <si>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</si>
  <si>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</si>
  <si>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</si>
  <si>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</si>
  <si>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</si>
  <si>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</si>
  <si>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</si>
  <si>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</si>
  <si>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</si>
  <si>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</si>
  <si>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</si>
  <si>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</si>
  <si>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</si>
  <si>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</si>
  <si>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</si>
  <si>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</si>
  <si>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</si>
  <si>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</si>
  <si>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</si>
  <si>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</si>
  <si>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</si>
  <si>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</si>
  <si>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</si>
  <si>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</si>
  <si>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</si>
  <si>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</si>
  <si>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</si>
  <si>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</si>
  <si>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</si>
  <si>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</si>
  <si>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</si>
  <si>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</si>
  <si>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</si>
  <si>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</si>
  <si>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</si>
  <si>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</si>
  <si>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</si>
  <si>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</si>
  <si>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</si>
  <si>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</si>
  <si>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</si>
  <si>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</si>
  <si>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</si>
  <si>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</si>
  <si>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</si>
  <si>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</si>
  <si>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</si>
  <si>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</si>
  <si>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</si>
  <si>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</si>
  <si>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</si>
  <si>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</si>
  <si>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</si>
  <si>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</si>
  <si>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</si>
  <si>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</si>
  <si>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</si>
  <si>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</si>
  <si>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</si>
  <si>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</si>
  <si>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</si>
  <si>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</si>
  <si>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</si>
  <si>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</si>
  <si>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</si>
  <si>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</si>
  <si>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</si>
  <si>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</si>
  <si>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</si>
  <si>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</si>
  <si>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</si>
  <si>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</si>
  <si>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</si>
  <si>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</si>
  <si>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</si>
  <si>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</si>
  <si>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</si>
  <si>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</si>
  <si>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</si>
  <si>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</si>
  <si>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</si>
  <si>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</si>
  <si>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</si>
  <si>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</si>
  <si>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</si>
  <si>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</si>
  <si>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</si>
  <si>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</si>
  <si>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</si>
  <si>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</si>
  <si>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</si>
  <si>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</si>
  <si>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</si>
  <si>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</si>
  <si>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</si>
  <si>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</si>
  <si>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</si>
  <si>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</si>
  <si>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</si>
  <si>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</si>
  <si>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</si>
  <si>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</si>
  <si>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</si>
  <si>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</si>
  <si>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</si>
  <si>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</si>
  <si>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</si>
  <si>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</si>
  <si>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</si>
  <si>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</si>
  <si>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</si>
  <si>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</si>
  <si>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</si>
  <si>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</si>
  <si>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</si>
  <si>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</si>
  <si>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</si>
  <si>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</si>
  <si>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</si>
  <si>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</si>
  <si>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</si>
  <si>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</si>
  <si>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</si>
  <si>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</si>
  <si>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</si>
  <si>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</si>
  <si>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</si>
  <si>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</si>
  <si>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</si>
  <si>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</si>
  <si>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</si>
  <si>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</si>
  <si>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</si>
  <si>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</si>
  <si>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</si>
  <si>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</si>
  <si>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</si>
  <si>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</si>
  <si>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</si>
  <si>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</si>
  <si>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</si>
  <si>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</si>
  <si>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</si>
  <si>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</si>
  <si>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</si>
  <si>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</si>
  <si>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</si>
  <si>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</si>
  <si>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</si>
  <si>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</si>
  <si>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</si>
  <si>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</si>
  <si>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</si>
  <si>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</si>
  <si>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</si>
  <si>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</si>
  <si>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</si>
  <si>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</si>
  <si>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</si>
  <si>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</si>
  <si>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</si>
  <si>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</si>
  <si>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</si>
  <si>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</si>
  <si>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</si>
  <si>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</si>
  <si>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</si>
  <si>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</si>
  <si>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</si>
  <si>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</si>
  <si>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</si>
  <si>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</si>
  <si>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</si>
  <si>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</si>
  <si>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</si>
  <si>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</si>
  <si>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</si>
  <si>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</si>
  <si>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</si>
  <si>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</si>
  <si>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</si>
  <si>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</si>
  <si>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</si>
  <si>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</si>
  <si>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</si>
  <si>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</si>
  <si>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</si>
  <si>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</si>
  <si>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</si>
  <si>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</si>
  <si>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</si>
  <si>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</si>
  <si>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</si>
  <si>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</si>
  <si>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</si>
  <si>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</si>
  <si>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</si>
  <si>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</si>
  <si>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</si>
  <si>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</si>
  <si>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</si>
  <si>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</si>
  <si>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</si>
  <si>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</si>
  <si>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</si>
  <si>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</si>
  <si>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</si>
  <si>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</si>
  <si>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</si>
  <si>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</si>
  <si>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</si>
  <si>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</si>
  <si>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</si>
  <si>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</si>
  <si>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</si>
  <si>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</si>
  <si>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</si>
  <si>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</si>
  <si>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</si>
  <si>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</si>
  <si>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</si>
  <si>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</si>
  <si>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</si>
  <si>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</si>
  <si>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</si>
  <si>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</si>
  <si>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</si>
  <si>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</si>
  <si>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</si>
  <si>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</si>
  <si>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</si>
  <si>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</si>
  <si>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</si>
  <si>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</si>
  <si>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</si>
  <si>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</si>
  <si>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</si>
  <si>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</si>
  <si>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</si>
  <si>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</si>
  <si>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</si>
  <si>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</si>
  <si>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</si>
  <si>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</si>
  <si>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</si>
  <si>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</si>
  <si>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</si>
  <si>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</si>
  <si>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</si>
  <si>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</si>
  <si>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</si>
  <si>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</si>
  <si>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</si>
  <si>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</si>
  <si>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</si>
  <si>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</si>
  <si>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</si>
  <si>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</si>
  <si>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</si>
  <si>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</si>
  <si>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</si>
  <si>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</si>
  <si>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</si>
  <si>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</si>
  <si>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</si>
  <si>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</si>
  <si>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</si>
  <si>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</si>
  <si>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</si>
  <si>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</si>
  <si>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</si>
  <si>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</si>
  <si>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</si>
  <si>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</si>
  <si>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</si>
  <si>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</si>
  <si>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</si>
  <si>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</si>
  <si>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</si>
  <si>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</si>
  <si>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</si>
  <si>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</si>
  <si>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</si>
  <si>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</si>
  <si>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</si>
  <si>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</si>
  <si>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</si>
  <si>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</si>
  <si>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</si>
  <si>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</si>
  <si>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</si>
  <si>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</si>
  <si>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</si>
  <si>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</si>
  <si>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</si>
  <si>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</si>
  <si>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</si>
  <si>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</si>
  <si>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</si>
  <si>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</si>
  <si>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</si>
  <si>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</si>
  <si>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</si>
  <si>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</si>
  <si>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</si>
  <si>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</si>
  <si>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</si>
  <si>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</si>
  <si>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</si>
  <si>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</si>
  <si>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</si>
  <si>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</si>
  <si>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</si>
  <si>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</si>
  <si>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</si>
  <si>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</si>
  <si>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</si>
  <si>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</si>
  <si>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</si>
  <si>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</si>
  <si>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</si>
  <si>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</si>
  <si>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</si>
  <si>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</si>
  <si>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</si>
  <si>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</si>
  <si>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</si>
  <si>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</si>
  <si>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</si>
  <si>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</si>
  <si>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</si>
  <si>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</si>
  <si>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</si>
  <si>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</si>
  <si>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</si>
  <si>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</si>
  <si>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</si>
  <si>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</si>
  <si>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</si>
  <si>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</si>
  <si>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</si>
  <si>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</si>
  <si>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</si>
  <si>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</si>
  <si>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</si>
  <si>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</si>
  <si>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</si>
  <si>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</si>
  <si>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</si>
  <si>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</si>
  <si>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</si>
  <si>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</si>
  <si>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</si>
  <si>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</si>
  <si>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</si>
  <si>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</si>
  <si>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</si>
  <si>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</si>
  <si>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</si>
  <si>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</si>
  <si>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</si>
  <si>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</si>
  <si>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</si>
  <si>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</si>
  <si>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</si>
  <si>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</si>
  <si>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</si>
  <si>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</si>
  <si>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</si>
  <si>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</si>
  <si>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</si>
  <si>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</si>
  <si>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</si>
  <si>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</si>
  <si>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</si>
  <si>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</si>
  <si>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</si>
  <si>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</si>
  <si>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</si>
  <si>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</si>
  <si>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</si>
  <si>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</si>
  <si>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</si>
  <si>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</si>
  <si>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</si>
  <si>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</si>
  <si>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</si>
  <si>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</si>
  <si>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</si>
  <si>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</si>
  <si>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</si>
  <si>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</si>
  <si>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</si>
  <si>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</si>
  <si>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</si>
  <si>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</si>
  <si>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</si>
  <si>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</si>
  <si>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</si>
  <si>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</si>
  <si>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</si>
  <si>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</si>
  <si>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</si>
  <si>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</si>
  <si>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</si>
  <si>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</si>
  <si>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</si>
  <si>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</si>
  <si>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</si>
  <si>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</si>
  <si>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</si>
  <si>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</si>
  <si>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</si>
  <si>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</si>
  <si>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</si>
  <si>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</si>
  <si>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</si>
  <si>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</si>
  <si>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</si>
  <si>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</si>
  <si>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</si>
  <si>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</si>
  <si>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</si>
  <si>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</si>
  <si>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</si>
  <si>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</si>
  <si>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</si>
  <si>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</si>
  <si>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</si>
  <si>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</si>
  <si>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</si>
  <si>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</si>
  <si>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</si>
  <si>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</si>
  <si>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</si>
  <si>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</si>
  <si>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</si>
  <si>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</si>
  <si>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</si>
  <si>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</si>
  <si>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</si>
  <si>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</si>
  <si>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</si>
  <si>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</si>
  <si>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</si>
  <si>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</si>
  <si>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</si>
  <si>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</si>
  <si>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</si>
  <si>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</si>
  <si>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</si>
  <si>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</si>
  <si>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</si>
  <si>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</si>
  <si>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</si>
  <si>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</si>
  <si>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</si>
  <si>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</si>
  <si>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</si>
  <si>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</si>
  <si>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</si>
  <si>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</si>
  <si>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</si>
  <si>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</si>
  <si>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</si>
  <si>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</si>
  <si>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</si>
  <si>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</si>
  <si>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</si>
  <si>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</si>
  <si>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</si>
  <si>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</si>
  <si>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</si>
  <si>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</si>
  <si>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</si>
  <si>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</si>
  <si>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</si>
  <si>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</si>
  <si>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</si>
  <si>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</si>
  <si>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</si>
  <si>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</si>
  <si>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</si>
  <si>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</si>
  <si>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</si>
  <si>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</si>
  <si>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</si>
  <si>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</si>
  <si>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</si>
  <si>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</si>
  <si>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</si>
  <si>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</si>
  <si>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</si>
  <si>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</si>
  <si>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</si>
  <si>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</si>
  <si>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</si>
  <si>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</si>
  <si>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</si>
  <si>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</si>
  <si>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</si>
  <si>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</si>
  <si>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</si>
  <si>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</si>
  <si>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</si>
  <si>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</si>
  <si>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</si>
  <si>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</si>
  <si>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</si>
  <si>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</si>
  <si>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</si>
  <si>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</si>
  <si>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</si>
  <si>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</si>
  <si>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</si>
  <si>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</si>
  <si>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</si>
  <si>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</si>
  <si>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</si>
  <si>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</si>
  <si>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</si>
  <si>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</si>
  <si>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</si>
  <si>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</si>
  <si>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</si>
  <si>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</si>
  <si>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</si>
  <si>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</si>
  <si>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</si>
  <si>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</si>
  <si>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</si>
  <si>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</si>
  <si>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</si>
  <si>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</si>
  <si>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</si>
  <si>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</si>
  <si>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</si>
  <si>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</si>
  <si>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</si>
  <si>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</si>
  <si>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</si>
  <si>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</si>
  <si>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</si>
  <si>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</si>
  <si>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</si>
  <si>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</si>
  <si>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</si>
  <si>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</si>
  <si>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</si>
  <si>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</si>
  <si>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</si>
  <si>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</si>
  <si>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</si>
  <si>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</si>
  <si>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</si>
  <si>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</si>
  <si>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</si>
  <si>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</si>
  <si>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</si>
  <si>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</si>
  <si>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</si>
  <si>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</si>
  <si>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</si>
  <si>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</si>
  <si>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</si>
  <si>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</si>
  <si>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</si>
  <si>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</si>
  <si>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</si>
  <si>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</si>
  <si>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</si>
  <si>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</si>
  <si>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</si>
  <si>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</si>
  <si>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</si>
  <si>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</si>
  <si>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</si>
  <si>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</si>
  <si>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</si>
  <si>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</si>
  <si>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</si>
  <si>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</si>
  <si>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</si>
  <si>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</si>
  <si>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</si>
  <si>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</si>
  <si>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</si>
  <si>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</si>
  <si>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</si>
  <si>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</si>
  <si>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</si>
  <si>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</si>
  <si>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</si>
  <si>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</si>
  <si>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</si>
  <si>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</si>
  <si>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</si>
  <si>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</si>
  <si>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</si>
  <si>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</si>
  <si>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</si>
  <si>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</si>
  <si>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</si>
  <si>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</si>
  <si>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</si>
  <si>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</si>
  <si>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</si>
  <si>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</si>
  <si>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</si>
  <si>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</si>
  <si>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</si>
  <si>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</si>
  <si>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</si>
  <si>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</si>
  <si>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</si>
  <si>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</si>
  <si>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</si>
  <si>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</si>
  <si>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</si>
  <si>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</si>
  <si>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</si>
  <si>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</si>
  <si>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</si>
  <si>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</si>
  <si>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</si>
  <si>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</si>
  <si>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</si>
  <si>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</si>
  <si>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</si>
  <si>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</si>
  <si>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</si>
  <si>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</si>
  <si>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</si>
  <si>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</si>
  <si>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</si>
  <si>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</si>
  <si>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</si>
  <si>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</si>
  <si>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</si>
  <si>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</si>
  <si>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</si>
  <si>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</si>
  <si>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</si>
  <si>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</si>
  <si>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</si>
  <si>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</si>
  <si>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</si>
  <si>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</si>
  <si>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</si>
  <si>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</si>
  <si>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</si>
  <si>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</si>
  <si>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</si>
  <si>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</si>
  <si>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</si>
  <si>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</si>
  <si>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</si>
  <si>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</si>
  <si>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</si>
  <si>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</si>
  <si>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</si>
  <si>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</si>
  <si>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</si>
  <si>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</si>
  <si>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</si>
  <si>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</si>
  <si>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</si>
  <si>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</si>
  <si>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</si>
  <si>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</si>
  <si>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</si>
  <si>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</si>
  <si>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</si>
  <si>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</si>
  <si>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</si>
  <si>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</si>
  <si>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</si>
  <si>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</si>
  <si>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</si>
  <si>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</si>
  <si>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</si>
  <si>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</si>
  <si>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</si>
  <si>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</si>
  <si>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</si>
  <si>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</si>
  <si>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</si>
  <si>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</si>
  <si>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</si>
  <si>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</si>
  <si>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</si>
  <si>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</si>
  <si>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</si>
  <si>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</si>
  <si>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</si>
  <si>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</si>
  <si>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</si>
  <si>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</si>
  <si>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</si>
  <si>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</si>
  <si>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</si>
  <si>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</si>
  <si>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</si>
  <si>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</si>
  <si>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</si>
  <si>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</si>
  <si>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</si>
  <si>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</si>
  <si>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</si>
  <si>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</si>
  <si>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</si>
  <si>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</si>
  <si>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</si>
  <si>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</si>
  <si>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</si>
  <si>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</si>
  <si>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</si>
  <si>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</si>
  <si>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</si>
  <si>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</si>
  <si>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</si>
  <si>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</si>
  <si>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</si>
  <si>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</si>
  <si>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</si>
  <si>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</si>
  <si>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</si>
  <si>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</si>
  <si>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</si>
  <si>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</si>
  <si>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</si>
  <si>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</si>
  <si>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</si>
  <si>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</si>
  <si>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</si>
  <si>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</si>
  <si>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</si>
  <si>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</si>
  <si>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</si>
  <si>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</si>
  <si>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</si>
  <si>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</si>
  <si>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</si>
  <si>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</si>
  <si>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</si>
  <si>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</si>
  <si>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</si>
  <si>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</si>
  <si>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</si>
  <si>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</si>
  <si>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</si>
  <si>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</si>
  <si>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</si>
  <si>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</si>
  <si>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</si>
  <si>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</si>
  <si>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</si>
  <si>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</si>
  <si>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</si>
  <si>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</si>
  <si>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</si>
  <si>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</si>
  <si>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</si>
  <si>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</si>
  <si>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</si>
  <si>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</si>
  <si>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</si>
  <si>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</si>
  <si>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</si>
  <si>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</si>
  <si>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</si>
  <si>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</si>
  <si>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</si>
  <si>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</si>
  <si>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</si>
  <si>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</si>
  <si>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</si>
  <si>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</si>
  <si>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</si>
  <si>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</si>
  <si>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</si>
  <si>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</si>
  <si>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</si>
  <si>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</si>
  <si>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</si>
  <si>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</si>
  <si>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</si>
  <si>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</si>
  <si>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</si>
  <si>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</si>
  <si>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</si>
  <si>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</si>
  <si>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</si>
  <si>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</si>
  <si>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</si>
  <si>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</si>
  <si>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</si>
  <si>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</si>
  <si>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</si>
  <si>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</si>
  <si>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</si>
  <si>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</si>
  <si>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</si>
  <si>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</si>
  <si>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</si>
  <si>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</si>
  <si>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</si>
  <si>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</si>
  <si>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</si>
  <si>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</si>
  <si>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</si>
  <si>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</si>
  <si>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</si>
  <si>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</si>
  <si>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</si>
  <si>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</si>
  <si>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</si>
  <si>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</si>
  <si>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</si>
  <si>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</si>
  <si>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</si>
  <si>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</si>
  <si>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</si>
  <si>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</si>
  <si>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</si>
  <si>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</si>
  <si>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</si>
  <si>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</si>
  <si>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</si>
  <si>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</si>
  <si>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</si>
  <si>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</si>
  <si>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</si>
  <si>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</si>
  <si>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</si>
  <si>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</si>
  <si>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</si>
  <si>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</si>
  <si>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</si>
  <si>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</si>
  <si>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</si>
  <si>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</si>
  <si>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</si>
  <si>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</si>
  <si>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</si>
  <si>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</si>
  <si>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</si>
  <si>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</si>
  <si>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</si>
  <si>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</si>
  <si>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</si>
  <si>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</si>
  <si>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</si>
  <si>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</si>
  <si>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</si>
  <si>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</si>
  <si>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</si>
  <si>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</si>
  <si>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</si>
  <si>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</si>
  <si>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</si>
  <si>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</si>
  <si>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</si>
  <si>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</si>
  <si>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</si>
  <si>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</si>
  <si>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</si>
  <si>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</si>
  <si>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</si>
  <si>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</si>
  <si>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</si>
  <si>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</si>
  <si>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</si>
  <si>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</si>
  <si>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</si>
  <si>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</si>
  <si>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</si>
  <si>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</si>
  <si>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</si>
  <si>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</si>
  <si>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</si>
  <si>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</si>
  <si>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</si>
  <si>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</si>
  <si>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</si>
  <si>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</si>
  <si>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</si>
  <si>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</si>
  <si>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</si>
  <si>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</si>
  <si>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</si>
  <si>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</si>
  <si>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</si>
  <si>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</si>
  <si>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</si>
  <si>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</si>
  <si>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</si>
  <si>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</si>
  <si>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</si>
  <si>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</si>
  <si>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</si>
  <si>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</si>
  <si>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</si>
  <si>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</si>
  <si>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</si>
  <si>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</si>
  <si>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</si>
  <si>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</si>
  <si>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</si>
  <si>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</si>
  <si>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</si>
  <si>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</si>
  <si>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</si>
  <si>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</si>
  <si>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</si>
  <si>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</si>
  <si>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</si>
  <si>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</si>
  <si>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</si>
  <si>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</si>
  <si>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</si>
  <si>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</si>
  <si>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</si>
  <si>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</si>
  <si>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</si>
  <si>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</si>
  <si>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</si>
  <si>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</si>
  <si>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</si>
  <si>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</si>
  <si>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</si>
  <si>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</si>
  <si>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</si>
  <si>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</si>
  <si>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</si>
  <si>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</si>
  <si>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</si>
  <si>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</si>
  <si>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</si>
  <si>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</si>
  <si>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</si>
  <si>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</si>
  <si>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</si>
  <si>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</si>
  <si>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</si>
  <si>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</si>
  <si>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</si>
  <si>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</si>
  <si>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</si>
  <si>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</si>
  <si>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</si>
  <si>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</si>
  <si>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</si>
  <si>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</si>
  <si>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</si>
  <si>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</si>
  <si>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</si>
  <si>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</si>
  <si>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</si>
  <si>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</si>
  <si>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</si>
  <si>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</si>
  <si>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</si>
  <si>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</si>
  <si>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</si>
  <si>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</si>
  <si>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</si>
  <si>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</si>
  <si>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</si>
  <si>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</si>
  <si>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</si>
  <si>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</si>
  <si>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</si>
  <si>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</si>
  <si>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</si>
  <si>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</si>
  <si>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</si>
  <si>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</si>
  <si>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</si>
  <si>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</si>
  <si>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</si>
  <si>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</si>
  <si>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</si>
  <si>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</si>
  <si>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</si>
  <si>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</si>
  <si>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</si>
  <si>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</si>
  <si>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</si>
  <si>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</si>
  <si>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</si>
  <si>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</si>
  <si>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</si>
  <si>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</si>
  <si>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</si>
  <si>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</si>
  <si>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</si>
  <si>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</si>
  <si>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</si>
  <si>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</si>
  <si>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</si>
  <si>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</si>
  <si>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</si>
  <si>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</si>
  <si>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</si>
  <si>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</si>
  <si>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</si>
  <si>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</si>
  <si>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</si>
  <si>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</si>
  <si>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</si>
  <si>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</si>
  <si>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</si>
  <si>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</si>
  <si>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</si>
  <si>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</si>
  <si>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</si>
  <si>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</si>
  <si>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</si>
  <si>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</si>
  <si>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</si>
  <si>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</si>
  <si>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</si>
  <si>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</si>
  <si>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</si>
  <si>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</si>
  <si>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</si>
  <si>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</si>
  <si>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</si>
  <si>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</si>
  <si>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</si>
  <si>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</si>
  <si>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</si>
  <si>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</si>
  <si>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</si>
  <si>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</si>
  <si>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</si>
  <si>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</si>
  <si>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</si>
  <si>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</si>
  <si>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</si>
  <si>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</si>
  <si>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</si>
  <si>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</si>
  <si>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</si>
  <si>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</si>
  <si>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</si>
  <si>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</si>
  <si>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</si>
  <si>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</si>
  <si>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</si>
  <si>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</si>
  <si>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</si>
  <si>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</si>
  <si>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</si>
  <si>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</si>
  <si>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</si>
  <si>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</si>
  <si>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</si>
  <si>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</si>
  <si>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</si>
  <si>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</si>
  <si>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</si>
  <si>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</si>
  <si>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</si>
  <si>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</si>
  <si>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</si>
  <si>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</si>
  <si>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</si>
  <si>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</si>
  <si>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</si>
  <si>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</si>
  <si>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</si>
  <si>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</si>
  <si>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</si>
  <si>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</si>
  <si>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</si>
  <si>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</si>
  <si>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</si>
  <si>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</si>
  <si>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</si>
  <si>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</si>
  <si>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</si>
  <si>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</si>
  <si>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</si>
  <si>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</si>
  <si>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</si>
  <si>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</si>
  <si>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</si>
  <si>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</si>
  <si>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</si>
  <si>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</si>
  <si>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</si>
  <si>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</si>
  <si>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</si>
  <si>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</si>
  <si>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</si>
  <si>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</si>
  <si>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</si>
  <si>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</si>
  <si>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</si>
  <si>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</si>
  <si>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</si>
  <si>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</si>
  <si>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</si>
  <si>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</si>
  <si>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</si>
  <si>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</si>
  <si>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</si>
  <si>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</si>
  <si>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</si>
  <si>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</si>
  <si>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</si>
  <si>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</si>
  <si>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</si>
  <si>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</si>
  <si>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</si>
  <si>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</si>
  <si>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</si>
  <si>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</si>
  <si>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</si>
  <si>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</si>
  <si>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</si>
  <si>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</si>
  <si>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</si>
  <si>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</si>
  <si>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</si>
  <si>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</si>
  <si>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</si>
  <si>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</si>
  <si>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</si>
  <si>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</si>
  <si>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</si>
  <si>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</si>
  <si>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</si>
  <si>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</si>
  <si>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</si>
  <si>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</si>
  <si>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</si>
  <si>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</si>
  <si>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</si>
  <si>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</si>
  <si>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</si>
  <si>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</si>
  <si>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</si>
  <si>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</si>
  <si>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</si>
  <si>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</si>
  <si>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</si>
  <si>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</si>
  <si>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</si>
  <si>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</si>
  <si>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</si>
  <si>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</si>
  <si>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</si>
  <si>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</si>
  <si>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</si>
  <si>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</si>
  <si>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</si>
  <si>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</si>
  <si>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</si>
  <si>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</si>
  <si>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</si>
  <si>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</si>
  <si>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</si>
  <si>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</si>
  <si>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</si>
  <si>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</si>
  <si>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</si>
  <si>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</si>
  <si>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</si>
  <si>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</si>
  <si>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</si>
  <si>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</si>
  <si>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</si>
  <si>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</si>
  <si>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</si>
  <si>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</si>
  <si>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</si>
  <si>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</si>
  <si>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</si>
  <si>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</si>
  <si>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</si>
  <si>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</si>
  <si>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</si>
  <si>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</si>
  <si>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</si>
  <si>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</si>
  <si>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</si>
  <si>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</si>
  <si>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</si>
  <si>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</si>
  <si>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</si>
  <si>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</si>
  <si>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</si>
  <si>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</si>
  <si>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</si>
  <si>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</si>
  <si>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</si>
  <si>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</si>
  <si>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</si>
  <si>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</si>
  <si>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</si>
  <si>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</si>
  <si>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</si>
  <si>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</si>
  <si>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</si>
  <si>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</si>
  <si>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</si>
  <si>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</si>
  <si>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</si>
  <si>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</si>
  <si>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</si>
  <si>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</si>
  <si>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</si>
  <si>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</si>
  <si>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</si>
  <si>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</si>
  <si>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</si>
  <si>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</si>
  <si>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</si>
  <si>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</si>
  <si>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</si>
  <si>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</si>
  <si>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</si>
  <si>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</si>
  <si>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</si>
  <si>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</si>
  <si>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</si>
  <si>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</si>
  <si>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</si>
  <si>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</si>
  <si>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</si>
  <si>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</si>
  <si>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</si>
  <si>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</si>
  <si>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</si>
  <si>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</si>
  <si>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</si>
  <si>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</si>
  <si>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</si>
  <si>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</si>
  <si>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</si>
  <si>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</si>
  <si>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</si>
  <si>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</si>
  <si>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</si>
  <si>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</si>
  <si>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</si>
  <si>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</si>
  <si>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</si>
  <si>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</si>
  <si>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</si>
  <si>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</si>
  <si>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</si>
  <si>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</si>
  <si>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</si>
  <si>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</si>
  <si>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</si>
  <si>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</si>
  <si>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</si>
  <si>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</si>
  <si>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</si>
  <si>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</si>
  <si>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</si>
  <si>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</si>
  <si>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</si>
  <si>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</si>
  <si>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</si>
  <si>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</si>
  <si>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</si>
  <si>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</si>
  <si>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</si>
  <si>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</si>
  <si>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</si>
  <si>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</si>
  <si>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</si>
  <si>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</si>
  <si>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</si>
  <si>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</si>
  <si>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</si>
  <si>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</si>
  <si>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</si>
  <si>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</si>
  <si>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</si>
  <si>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</si>
  <si>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</si>
  <si>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</si>
  <si>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</si>
  <si>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</si>
  <si>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</si>
  <si>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</si>
  <si>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</si>
  <si>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</si>
  <si>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</si>
  <si>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</si>
  <si>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</si>
  <si>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</si>
  <si>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</si>
  <si>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</si>
  <si>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</si>
  <si>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</si>
  <si>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</si>
  <si>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</si>
  <si>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</si>
  <si>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</si>
  <si>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</si>
  <si>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</si>
  <si>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</si>
  <si>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</si>
  <si>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</si>
  <si>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</si>
  <si>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</si>
  <si>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</si>
  <si>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</si>
  <si>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</si>
  <si>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</si>
  <si>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</si>
  <si>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</si>
  <si>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</si>
  <si>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</si>
  <si>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</si>
  <si>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</si>
  <si>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</si>
  <si>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</si>
  <si>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</si>
  <si>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</si>
  <si>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</si>
  <si>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</si>
  <si>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</si>
  <si>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</si>
  <si>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</si>
  <si>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</si>
  <si>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</si>
  <si>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</si>
  <si>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</si>
  <si>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</si>
  <si>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</si>
  <si>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</si>
  <si>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</si>
  <si>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</si>
  <si>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</si>
  <si>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</si>
  <si>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</si>
  <si>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</si>
  <si>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</si>
  <si>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</si>
  <si>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</si>
  <si>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</si>
  <si>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</si>
  <si>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</si>
  <si>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</si>
  <si>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</si>
  <si>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</si>
  <si>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</si>
  <si>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</si>
  <si>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</si>
  <si>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</si>
  <si>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</si>
  <si>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</si>
  <si>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</si>
  <si>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</si>
  <si>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</si>
  <si>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</si>
  <si>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</si>
  <si>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</si>
  <si>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</si>
  <si>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</si>
  <si>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</si>
  <si>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</si>
  <si>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</si>
  <si>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</si>
  <si>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</si>
  <si>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</si>
  <si>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</si>
  <si>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</si>
  <si>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</si>
  <si>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</si>
  <si>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</si>
  <si>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</si>
  <si>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</si>
  <si>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</si>
  <si>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</si>
  <si>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</si>
  <si>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</si>
  <si>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</si>
  <si>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</si>
  <si>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</si>
  <si>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</si>
  <si>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</si>
  <si>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</si>
  <si>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</si>
  <si>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</si>
  <si>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</si>
  <si>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</si>
  <si>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</si>
  <si>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</si>
  <si>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</si>
  <si>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</si>
  <si>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</si>
  <si>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</si>
  <si>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</si>
  <si>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</si>
  <si>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</si>
  <si>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</si>
  <si>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</si>
  <si>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</si>
  <si>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</si>
  <si>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</si>
  <si>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</si>
  <si>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</si>
  <si>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</si>
  <si>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</si>
  <si>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</si>
  <si>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</si>
  <si>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</si>
  <si>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</si>
  <si>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</si>
  <si>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</si>
  <si>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</si>
  <si>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</si>
  <si>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</si>
  <si>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</si>
  <si>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</si>
  <si>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</si>
  <si>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</si>
  <si>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</si>
  <si>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</si>
  <si>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</si>
  <si>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</si>
  <si>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</si>
  <si>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</si>
  <si>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</si>
  <si>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</si>
  <si>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</si>
  <si>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</si>
  <si>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</si>
  <si>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</si>
  <si>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</si>
  <si>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</si>
  <si>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</si>
  <si>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</si>
  <si>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</si>
  <si>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</si>
  <si>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</si>
  <si>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</si>
  <si>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</si>
  <si>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</si>
  <si>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</si>
  <si>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</si>
  <si>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</si>
  <si>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</si>
  <si>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</si>
  <si>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</si>
  <si>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</si>
  <si>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</si>
  <si>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</si>
  <si>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</si>
  <si>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</si>
  <si>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</si>
  <si>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</si>
  <si>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</si>
  <si>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</si>
  <si>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</si>
  <si>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</si>
  <si>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</si>
  <si>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</si>
  <si>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</si>
  <si>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</si>
  <si>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</si>
  <si>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</si>
  <si>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</si>
  <si>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</si>
  <si>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</si>
  <si>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</si>
  <si>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</si>
  <si>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</si>
  <si>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</si>
  <si>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</si>
  <si>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</si>
  <si>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</si>
  <si>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</si>
  <si>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</si>
  <si>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</si>
  <si>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</si>
  <si>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</si>
  <si>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</si>
  <si>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</si>
  <si>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</si>
  <si>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</si>
  <si>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</si>
  <si>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</si>
  <si>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</si>
  <si>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</si>
  <si>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</si>
  <si>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</si>
  <si>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</si>
  <si>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</si>
  <si>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</si>
  <si>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</si>
  <si>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</si>
  <si>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</si>
  <si>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</si>
  <si>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</si>
  <si>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</si>
  <si>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</si>
  <si>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</si>
  <si>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</si>
  <si>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</si>
  <si>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</si>
  <si>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</si>
  <si>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</si>
  <si>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</si>
  <si>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</si>
  <si>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</si>
  <si>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</si>
  <si>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</si>
  <si>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</si>
  <si>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</si>
  <si>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</si>
  <si>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</si>
  <si>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</si>
  <si>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</si>
  <si>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</si>
  <si>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</si>
  <si>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</si>
  <si>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</si>
  <si>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</si>
  <si>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</si>
  <si>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</si>
  <si>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</si>
  <si>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</si>
  <si>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</si>
  <si>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</si>
  <si>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</si>
  <si>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</si>
  <si>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</si>
  <si>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</si>
  <si>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</si>
  <si>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</si>
  <si>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</si>
  <si>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</si>
  <si>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</si>
  <si>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</si>
  <si>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</si>
  <si>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</si>
  <si>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</si>
  <si>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</si>
  <si>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</si>
  <si>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</si>
  <si>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</si>
  <si>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</si>
  <si>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</si>
  <si>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</si>
  <si>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</si>
  <si>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</si>
  <si>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</si>
  <si>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</si>
  <si>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</si>
  <si>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</si>
  <si>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</si>
  <si>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</si>
  <si>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</si>
  <si>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</si>
  <si>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</si>
  <si>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</si>
  <si>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</si>
  <si>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</si>
  <si>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</si>
  <si>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</si>
  <si>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</si>
  <si>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</si>
  <si>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</si>
  <si>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</si>
  <si>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</si>
  <si>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</si>
  <si>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</si>
  <si>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</si>
  <si>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</si>
  <si>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</si>
  <si>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</si>
  <si>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</si>
  <si>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</si>
  <si>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</si>
  <si>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</si>
  <si>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</si>
  <si>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</si>
  <si>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</si>
  <si>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</si>
  <si>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</si>
  <si>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</si>
  <si>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</si>
  <si>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</si>
  <si>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</si>
  <si>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</si>
  <si>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</si>
  <si>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</si>
  <si>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</si>
  <si>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</si>
  <si>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</si>
  <si>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</si>
  <si>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</si>
  <si>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</si>
  <si>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</si>
  <si>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</si>
  <si>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</si>
  <si>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</si>
  <si>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</si>
  <si>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</si>
  <si>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</si>
  <si>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</si>
  <si>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</si>
  <si>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</si>
  <si>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</si>
  <si>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</si>
  <si>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</si>
  <si>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</si>
  <si>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</si>
  <si>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</si>
  <si>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</si>
  <si>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</si>
  <si>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</si>
  <si>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</si>
  <si>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</si>
  <si>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</si>
  <si>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</si>
  <si>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</si>
  <si>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</si>
  <si>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</si>
  <si>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</si>
  <si>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</si>
  <si>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</si>
  <si>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</si>
  <si>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</si>
  <si>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</si>
  <si>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</si>
  <si>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</si>
  <si>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</si>
  <si>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</si>
  <si>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</si>
  <si>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</si>
  <si>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</si>
  <si>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</si>
  <si>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</si>
  <si>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</si>
  <si>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</si>
  <si>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</si>
  <si>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</si>
  <si>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</si>
  <si>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</si>
  <si>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</si>
  <si>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</si>
  <si>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</si>
  <si>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</si>
  <si>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</si>
  <si>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</si>
  <si>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</si>
  <si>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</si>
  <si>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</si>
  <si>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</si>
  <si>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</si>
  <si>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</si>
  <si>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</si>
  <si>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</si>
  <si>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</si>
  <si>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</si>
  <si>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</si>
  <si>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</si>
  <si>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</si>
  <si>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</si>
  <si>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</si>
  <si>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</si>
  <si>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</si>
  <si>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</si>
  <si>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</si>
  <si>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</si>
  <si>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</si>
  <si>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</si>
  <si>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</si>
  <si>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</si>
  <si>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</si>
  <si>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</si>
  <si>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</si>
  <si>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</si>
  <si>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</si>
  <si>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</si>
  <si>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</si>
  <si>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</si>
  <si>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</si>
  <si>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</si>
  <si>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</si>
  <si>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</si>
  <si>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</si>
  <si>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</si>
  <si>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</si>
  <si>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</si>
  <si>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</si>
  <si>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</si>
  <si>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</si>
  <si>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</si>
  <si>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</si>
  <si>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</si>
  <si>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</si>
  <si>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</si>
  <si>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</si>
  <si>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</si>
  <si>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</si>
  <si>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</si>
  <si>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</si>
  <si>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</si>
  <si>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</si>
  <si>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</si>
  <si>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</si>
  <si>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</si>
  <si>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</si>
  <si>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</si>
  <si>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</si>
  <si>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</si>
  <si>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</si>
  <si>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</si>
  <si>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</si>
  <si>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</si>
  <si>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</si>
  <si>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</si>
  <si>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</si>
  <si>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</si>
  <si>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</si>
  <si>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</si>
  <si>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</si>
  <si>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</si>
  <si>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</si>
  <si>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</si>
  <si>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</si>
  <si>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</si>
  <si>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</si>
  <si>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</si>
  <si>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</si>
  <si>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</si>
  <si>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</si>
  <si>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</si>
  <si>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</si>
  <si>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</si>
  <si>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</si>
  <si>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</si>
  <si>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</si>
  <si>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</si>
  <si>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</si>
  <si>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</si>
  <si>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</si>
  <si>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</si>
  <si>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</si>
  <si>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</si>
  <si>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</si>
  <si>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</si>
  <si>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</si>
  <si>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</si>
  <si>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</si>
  <si>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</si>
  <si>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</si>
  <si>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</si>
  <si>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</si>
  <si>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</si>
  <si>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</si>
  <si>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</si>
  <si>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</si>
  <si>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</si>
  <si>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</si>
  <si>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</si>
  <si>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</si>
  <si>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</si>
  <si>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</si>
  <si>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</si>
  <si>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</si>
  <si>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</si>
  <si>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</si>
  <si>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</si>
  <si>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</si>
  <si>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</si>
  <si>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</si>
  <si>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</si>
  <si>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</si>
  <si>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</si>
  <si>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</si>
  <si>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</si>
  <si>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</si>
  <si>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</si>
  <si>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</si>
  <si>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</si>
  <si>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</si>
  <si>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</si>
  <si>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</si>
  <si>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</si>
  <si>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</si>
  <si>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</si>
  <si>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</si>
  <si>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</si>
  <si>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</si>
  <si>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</si>
  <si>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</si>
  <si>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</si>
  <si>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</si>
  <si>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</si>
  <si>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</si>
  <si>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</si>
  <si>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</si>
  <si>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</si>
  <si>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</si>
  <si>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</si>
  <si>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</si>
  <si>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</si>
  <si>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</si>
  <si>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</si>
  <si>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</si>
  <si>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</si>
  <si>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</si>
  <si>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</si>
  <si>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</si>
  <si>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</si>
  <si>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</si>
  <si>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</si>
  <si>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</si>
  <si>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</si>
  <si>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</si>
  <si>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</si>
  <si>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</si>
  <si>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</si>
  <si>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</si>
  <si>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</si>
  <si>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</si>
  <si>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</si>
  <si>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</si>
  <si>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</si>
  <si>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</si>
  <si>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</si>
  <si>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</si>
  <si>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</si>
  <si>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</si>
  <si>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</si>
  <si>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</si>
  <si>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</si>
  <si>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</si>
  <si>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</si>
  <si>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</si>
  <si>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</si>
  <si>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</si>
  <si>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</si>
  <si>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</si>
  <si>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</si>
  <si>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</si>
  <si>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</si>
  <si>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</si>
  <si>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</si>
  <si>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</si>
  <si>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</si>
  <si>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</si>
  <si>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</si>
  <si>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</si>
  <si>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</si>
  <si>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</si>
  <si>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</si>
  <si>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</si>
  <si>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</si>
  <si>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</si>
  <si>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</si>
  <si>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</si>
  <si>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</si>
  <si>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</si>
  <si>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</si>
  <si>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</si>
  <si>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</si>
  <si>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</si>
  <si>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</si>
  <si>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</si>
  <si>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</si>
  <si>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</si>
  <si>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</si>
  <si>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</si>
  <si>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</si>
  <si>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</si>
  <si>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</si>
  <si>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</si>
  <si>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</si>
  <si>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</si>
  <si>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</si>
  <si>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</si>
  <si>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</si>
  <si>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</si>
  <si>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</si>
  <si>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</si>
  <si>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</si>
  <si>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</si>
  <si>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</si>
  <si>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</si>
  <si>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</si>
  <si>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</si>
  <si>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</si>
  <si>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</si>
  <si>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</si>
  <si>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</si>
  <si>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</si>
  <si>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</si>
  <si>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</si>
  <si>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</si>
  <si>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</si>
  <si>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</si>
  <si>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</si>
  <si>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</si>
  <si>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</si>
  <si>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</si>
  <si>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</si>
  <si>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</si>
  <si>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</si>
  <si>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</si>
  <si>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</si>
  <si>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</si>
  <si>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</si>
  <si>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</si>
  <si>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</si>
  <si>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</si>
  <si>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</si>
  <si>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</si>
  <si>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</si>
  <si>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</si>
  <si>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</si>
  <si>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</si>
  <si>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</si>
  <si>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</si>
  <si>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</si>
  <si>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</si>
  <si>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</si>
  <si>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</si>
  <si>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</si>
  <si>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</si>
  <si>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</si>
  <si>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</si>
  <si>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</si>
  <si>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</si>
  <si>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</si>
  <si>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</si>
  <si>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</si>
  <si>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</si>
  <si>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</si>
  <si>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</si>
  <si>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</si>
  <si>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</si>
  <si>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</si>
  <si>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</si>
  <si>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</si>
  <si>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</si>
  <si>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</si>
  <si>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</si>
  <si>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</si>
  <si>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</si>
  <si>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</si>
  <si>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</si>
  <si>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</si>
  <si>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</si>
  <si>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</si>
  <si>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</si>
  <si>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</si>
  <si>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</si>
  <si>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</si>
  <si>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</si>
  <si>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</si>
  <si>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</si>
  <si>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</si>
  <si>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</si>
  <si>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</si>
  <si>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</si>
  <si>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</si>
  <si>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</si>
  <si>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</si>
  <si>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</si>
  <si>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</si>
  <si>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</si>
  <si>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</si>
  <si>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</si>
  <si>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</si>
  <si>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</si>
  <si>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</si>
  <si>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</si>
  <si>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</si>
  <si>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</si>
  <si>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</si>
  <si>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</si>
  <si>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</si>
  <si>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</si>
  <si>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</si>
  <si>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</si>
  <si>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</si>
  <si>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</si>
  <si>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</si>
  <si>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</si>
  <si>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</si>
  <si>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</si>
  <si>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</si>
  <si>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</si>
  <si>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</si>
  <si>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</si>
  <si>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</si>
  <si>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</si>
  <si>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</si>
  <si>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</si>
  <si>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</si>
  <si>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</si>
  <si>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</si>
  <si>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</si>
  <si>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</si>
  <si>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</si>
  <si>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</si>
  <si>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</si>
  <si>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</si>
  <si>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</si>
  <si>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</si>
  <si>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</si>
  <si>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</si>
  <si>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</si>
  <si>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</si>
  <si>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</si>
  <si>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</si>
  <si>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</si>
  <si>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</si>
  <si>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</si>
  <si>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</si>
  <si>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</si>
  <si>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</si>
  <si>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</si>
  <si>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</si>
  <si>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</si>
  <si>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</si>
  <si>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</si>
  <si>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</si>
  <si>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</si>
  <si>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</si>
  <si>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</si>
  <si>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</si>
  <si>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</si>
  <si>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</si>
  <si>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</si>
  <si>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</si>
  <si>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</si>
  <si>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</si>
  <si>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</si>
  <si>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</si>
  <si>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</si>
  <si>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</si>
  <si>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</si>
  <si>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</si>
  <si>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</si>
  <si>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</si>
  <si>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</si>
  <si>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</si>
  <si>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</si>
  <si>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</si>
  <si>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</si>
  <si>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</si>
  <si>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</si>
  <si>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</si>
  <si>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</si>
  <si>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</si>
  <si>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</si>
  <si>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</si>
  <si>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</si>
  <si>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</si>
  <si>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</si>
  <si>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</si>
  <si>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</si>
  <si>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</si>
  <si>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</si>
  <si>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</si>
  <si>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</si>
  <si>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</si>
  <si>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</si>
  <si>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</si>
  <si>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</si>
  <si>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</si>
  <si>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</si>
  <si>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</si>
  <si>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</si>
  <si>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</si>
  <si>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</si>
  <si>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</si>
  <si>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</si>
  <si>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</si>
  <si>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</si>
  <si>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</si>
  <si>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</si>
  <si>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</si>
  <si>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</si>
  <si>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</si>
  <si>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</si>
  <si>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</si>
  <si>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</si>
  <si>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</si>
  <si>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</si>
  <si>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</si>
  <si>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</si>
  <si>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</si>
  <si>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</si>
  <si>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</si>
  <si>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</si>
  <si>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</si>
  <si>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</si>
  <si>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</si>
  <si>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</si>
  <si>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</si>
  <si>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</si>
  <si>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</si>
  <si>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</si>
  <si>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</si>
  <si>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</si>
  <si>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</si>
  <si>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</si>
  <si>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</si>
  <si>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</si>
  <si>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</si>
  <si>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</si>
  <si>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</si>
  <si>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</si>
  <si>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</si>
  <si>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</si>
  <si>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</si>
  <si>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</si>
  <si>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</si>
  <si>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</si>
  <si>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</si>
  <si>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</si>
  <si>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</si>
  <si>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</si>
  <si>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</si>
  <si>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</si>
  <si>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</si>
  <si>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</si>
  <si>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</si>
  <si>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</si>
  <si>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</si>
  <si>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</si>
  <si>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</si>
  <si>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</si>
  <si>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</si>
  <si>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</si>
  <si>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</si>
  <si>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</si>
  <si>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</si>
  <si>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</si>
  <si>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</si>
  <si>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</si>
  <si>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</si>
  <si>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</si>
  <si>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</si>
  <si>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</si>
  <si>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</si>
  <si>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</si>
  <si>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</si>
  <si>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</si>
  <si>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</si>
  <si>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</si>
  <si>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</si>
  <si>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</si>
  <si>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</si>
  <si>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</si>
  <si>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</si>
  <si>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</si>
  <si>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</si>
  <si>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</si>
  <si>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</si>
  <si>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</si>
  <si>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</si>
  <si>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</si>
  <si>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</si>
  <si>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</si>
  <si>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</si>
  <si>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</si>
  <si>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</si>
  <si>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</si>
  <si>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</si>
  <si>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</si>
  <si>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</si>
  <si>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</si>
  <si>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</si>
  <si>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</si>
  <si>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</si>
  <si>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</si>
  <si>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</si>
  <si>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</si>
  <si>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</si>
  <si>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</si>
  <si>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</si>
  <si>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</si>
  <si>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</si>
  <si>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</si>
  <si>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</si>
  <si>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</si>
  <si>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</si>
  <si>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</si>
  <si>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</si>
  <si>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</si>
  <si>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</si>
  <si>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</si>
  <si>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</si>
  <si>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</si>
  <si>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</si>
  <si>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</si>
  <si>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</si>
  <si>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</si>
  <si>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</si>
  <si>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</si>
  <si>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</si>
  <si>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</si>
  <si>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</si>
  <si>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</si>
  <si>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</si>
  <si>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</si>
  <si>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</si>
  <si>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</si>
  <si>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</si>
  <si>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</si>
  <si>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</si>
  <si>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</si>
  <si>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</si>
  <si>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</si>
  <si>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</si>
  <si>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</si>
  <si>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</si>
  <si>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</si>
  <si>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</si>
  <si>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</si>
  <si>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</si>
  <si>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</si>
  <si>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</si>
  <si>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</si>
  <si>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</si>
  <si>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</si>
  <si>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</si>
  <si>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</si>
  <si>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</si>
  <si>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</si>
  <si>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</si>
  <si>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</si>
  <si>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</si>
  <si>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</si>
  <si>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</si>
  <si>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</si>
  <si>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</si>
  <si>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</si>
  <si>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</si>
  <si>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</si>
  <si>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</si>
  <si>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</si>
  <si>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</si>
  <si>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</si>
  <si>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</si>
  <si>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</si>
  <si>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</si>
  <si>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</si>
  <si>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</si>
  <si>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</si>
  <si>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</si>
  <si>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</si>
  <si>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</si>
  <si>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</si>
  <si>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</si>
  <si>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</si>
  <si>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</si>
  <si>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</si>
  <si>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</si>
  <si>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</si>
  <si>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</si>
  <si>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</si>
  <si>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</si>
  <si>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</si>
  <si>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</si>
  <si>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</si>
  <si>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</si>
  <si>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</si>
  <si>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</si>
  <si>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</si>
  <si>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</si>
  <si>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</si>
  <si>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</si>
  <si>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</si>
  <si>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</si>
  <si>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</si>
  <si>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</si>
  <si>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</si>
  <si>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</si>
  <si>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</si>
  <si>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</si>
  <si>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</si>
  <si>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</si>
  <si>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</si>
  <si>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</si>
  <si>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</si>
  <si>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</si>
  <si>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</si>
  <si>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</si>
  <si>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</si>
  <si>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</si>
  <si>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</si>
  <si>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</si>
  <si>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</si>
  <si>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</si>
  <si>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</si>
  <si>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</si>
  <si>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</si>
  <si>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</si>
  <si>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</si>
  <si>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</si>
  <si>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</si>
  <si>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</si>
  <si>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</si>
  <si>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</si>
  <si>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</si>
  <si>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</si>
  <si>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</si>
  <si>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</si>
  <si>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</si>
  <si>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</si>
  <si>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</si>
  <si>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</si>
  <si>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</si>
  <si>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</si>
  <si>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</si>
  <si>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</si>
  <si>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</si>
  <si>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</si>
  <si>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</si>
  <si>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</si>
  <si>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</si>
  <si>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</si>
  <si>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</si>
  <si>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</si>
  <si>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</si>
  <si>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</si>
  <si>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</si>
  <si>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</si>
  <si>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</si>
  <si>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</si>
  <si>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</si>
  <si>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</si>
  <si>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</si>
  <si>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</si>
  <si>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</si>
  <si>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</si>
  <si>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</si>
  <si>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</si>
  <si>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</si>
  <si>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</si>
  <si>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</si>
  <si>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</si>
  <si>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</si>
  <si>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</si>
  <si>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</si>
  <si>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</si>
  <si>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</si>
  <si>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</si>
  <si>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</si>
  <si>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</si>
  <si>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</si>
  <si>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</si>
  <si>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</si>
  <si>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</si>
  <si>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</si>
  <si>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</si>
  <si>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</si>
  <si>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</si>
  <si>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</si>
  <si>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</si>
  <si>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</si>
  <si>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</si>
  <si>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</si>
  <si>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</si>
  <si>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</si>
  <si>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</si>
  <si>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</si>
  <si>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</si>
  <si>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</si>
  <si>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</si>
  <si>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</si>
  <si>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</si>
  <si>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</si>
  <si>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</si>
  <si>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</si>
  <si>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</si>
  <si>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</si>
  <si>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</si>
  <si>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</si>
  <si>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</si>
  <si>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</si>
  <si>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</si>
  <si>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</si>
  <si>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</si>
  <si>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</si>
  <si>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</si>
  <si>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</si>
  <si>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</si>
  <si>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</si>
  <si>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</si>
  <si>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</si>
  <si>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</si>
  <si>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</si>
  <si>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</si>
  <si>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</si>
  <si>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</si>
  <si>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</si>
  <si>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</si>
  <si>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</si>
  <si>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</si>
  <si>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</si>
  <si>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</si>
  <si>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</si>
  <si>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</si>
  <si>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</si>
  <si>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</si>
  <si>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</si>
  <si>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</si>
  <si>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</si>
  <si>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</si>
  <si>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</si>
  <si>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</si>
  <si>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</si>
  <si>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</si>
  <si>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</si>
  <si>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</si>
  <si>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</si>
  <si>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</si>
  <si>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</si>
  <si>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</si>
  <si>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</si>
  <si>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</si>
  <si>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</si>
  <si>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</si>
  <si>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</si>
  <si>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</si>
  <si>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</si>
  <si>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</si>
  <si>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</si>
  <si>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</si>
  <si>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</si>
  <si>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</si>
  <si>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</si>
  <si>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</si>
  <si>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</si>
  <si>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</si>
  <si>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</si>
  <si>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</si>
  <si>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</si>
  <si>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</si>
  <si>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</si>
  <si>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</si>
  <si>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</si>
  <si>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</si>
  <si>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</si>
  <si>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</si>
  <si>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</si>
  <si>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</si>
  <si>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</si>
  <si>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</si>
  <si>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</si>
  <si>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</si>
  <si>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</si>
  <si>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</si>
  <si>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</si>
  <si>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</si>
  <si>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</si>
  <si>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</si>
  <si>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</si>
  <si>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</si>
  <si>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</si>
  <si>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</si>
  <si>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</si>
  <si>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</si>
  <si>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</si>
  <si>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</si>
  <si>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</si>
  <si>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</si>
  <si>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</si>
  <si>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</si>
  <si>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</si>
  <si>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</si>
  <si>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</si>
  <si>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</si>
  <si>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</si>
  <si>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</si>
  <si>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</si>
  <si>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</si>
  <si>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</si>
  <si>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</si>
  <si>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</si>
  <si>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</si>
  <si>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</si>
  <si>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</si>
  <si>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</si>
  <si>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</si>
  <si>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</si>
  <si>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</si>
  <si>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</si>
  <si>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</si>
  <si>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</si>
  <si>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</si>
  <si>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</si>
  <si>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</si>
  <si>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</si>
  <si>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</si>
  <si>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</si>
  <si>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</si>
  <si>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</si>
  <si>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</si>
  <si>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</si>
  <si>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</si>
  <si>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</si>
  <si>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</si>
  <si>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</si>
  <si>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</si>
  <si>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</si>
  <si>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</si>
  <si>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</si>
  <si>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</si>
  <si>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</si>
  <si>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</si>
  <si>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</si>
  <si>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</si>
  <si>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</si>
  <si>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</si>
  <si>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</si>
  <si>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</si>
  <si>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</si>
  <si>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</si>
  <si>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</si>
  <si>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</si>
  <si>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</si>
  <si>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</si>
  <si>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</si>
  <si>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</si>
  <si>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</si>
  <si>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</si>
  <si>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</si>
  <si>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</si>
  <si>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</si>
  <si>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</si>
  <si>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</si>
  <si>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</si>
  <si>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</si>
  <si>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</si>
  <si>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</si>
  <si>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</si>
  <si>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</si>
  <si>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</si>
  <si>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</si>
  <si>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</si>
  <si>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</si>
  <si>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</si>
  <si>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</si>
  <si>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</si>
  <si>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</si>
  <si>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</si>
  <si>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</si>
  <si>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</si>
  <si>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</si>
  <si>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</si>
  <si>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</si>
  <si>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</si>
  <si>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</si>
  <si>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</si>
  <si>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</si>
  <si>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</si>
  <si>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</si>
  <si>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</si>
  <si>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</si>
  <si>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</si>
  <si>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</si>
  <si>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</si>
  <si>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</si>
  <si>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</si>
  <si>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</si>
  <si>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</si>
  <si>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</si>
  <si>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</si>
  <si>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</si>
  <si>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</si>
  <si>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</si>
  <si>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</si>
  <si>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</si>
  <si>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</si>
  <si>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</si>
  <si>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</si>
  <si>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</si>
  <si>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</si>
  <si>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</si>
  <si>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</si>
  <si>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</si>
  <si>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</si>
  <si>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</si>
  <si>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</si>
  <si>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</si>
  <si>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</si>
  <si>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</si>
  <si>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</si>
  <si>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</si>
  <si>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</si>
  <si>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</si>
  <si>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</si>
  <si>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</si>
  <si>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</si>
  <si>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</si>
  <si>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</si>
  <si>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</si>
  <si>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</si>
  <si>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</si>
  <si>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</si>
  <si>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</si>
  <si>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</si>
  <si>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</si>
  <si>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</si>
  <si>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</si>
  <si>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</si>
  <si>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</si>
  <si>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</si>
  <si>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</si>
  <si>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</si>
  <si>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</si>
  <si>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</si>
  <si>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</si>
  <si>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</si>
  <si>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</si>
  <si>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</si>
  <si>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</si>
  <si>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</si>
  <si>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</si>
  <si>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</si>
  <si>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</si>
  <si>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</si>
  <si>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</si>
  <si>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</si>
  <si>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</si>
  <si>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</si>
  <si>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</si>
  <si>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</si>
  <si>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</si>
  <si>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</si>
  <si>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</si>
  <si>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</si>
  <si>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</si>
  <si>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</si>
  <si>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</si>
  <si>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</si>
  <si>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</si>
  <si>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</si>
  <si>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</si>
  <si>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</si>
  <si>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</si>
  <si>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</si>
  <si>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</si>
  <si>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</si>
  <si>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</si>
  <si>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</si>
  <si>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</si>
  <si>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</si>
  <si>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</si>
  <si>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</si>
  <si>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</si>
  <si>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</si>
  <si>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</si>
  <si>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</si>
  <si>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</si>
  <si>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</si>
  <si>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</si>
  <si>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</si>
  <si>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</si>
  <si>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</si>
  <si>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</si>
  <si>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</si>
  <si>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</si>
  <si>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</si>
  <si>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</si>
  <si>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</si>
  <si>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</si>
  <si>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</si>
  <si>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</si>
  <si>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</si>
  <si>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</si>
  <si>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</si>
  <si>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</si>
  <si>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</si>
  <si>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</si>
  <si>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</si>
  <si>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</si>
  <si>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</si>
  <si>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</si>
  <si>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</si>
  <si>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</si>
  <si>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</si>
  <si>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</si>
  <si>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</si>
  <si>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</si>
  <si>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</si>
  <si>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</si>
  <si>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</si>
  <si>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</si>
  <si>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</si>
  <si>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</si>
  <si>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</si>
  <si>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</si>
  <si>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</si>
  <si>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</si>
  <si>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</si>
  <si>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</si>
  <si>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</si>
  <si>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</si>
  <si>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</si>
  <si>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</si>
  <si>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</si>
  <si>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</si>
  <si>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</si>
  <si>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</si>
  <si>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</si>
  <si>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</si>
  <si>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</si>
  <si>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</si>
  <si>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</si>
  <si>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</si>
  <si>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</si>
  <si>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</si>
  <si>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</si>
  <si>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</si>
  <si>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</si>
  <si>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</si>
  <si>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</si>
  <si>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</si>
  <si>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</si>
  <si>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</si>
  <si>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</si>
  <si>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</si>
  <si>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</si>
  <si>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</si>
  <si>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</si>
  <si>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</si>
  <si>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</si>
  <si>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</si>
  <si>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</si>
  <si>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</si>
  <si>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</si>
  <si>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</si>
  <si>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</si>
  <si>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</si>
  <si>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</si>
  <si>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</si>
  <si>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</si>
  <si>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</si>
  <si>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</si>
  <si>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</si>
  <si>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</si>
  <si>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</si>
  <si>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</si>
  <si>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</si>
  <si>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</si>
  <si>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</si>
  <si>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</si>
  <si>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</si>
  <si>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</si>
  <si>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</si>
  <si>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</si>
  <si>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</si>
  <si>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</si>
  <si>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</si>
  <si>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</si>
  <si>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</si>
  <si>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</si>
  <si>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</si>
  <si>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</si>
  <si>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</si>
  <si>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</si>
  <si>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</si>
  <si>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</si>
  <si>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</si>
  <si>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</si>
  <si>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</si>
  <si>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</si>
  <si>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</si>
  <si>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</si>
  <si>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</si>
  <si>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</si>
  <si>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</si>
  <si>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</si>
  <si>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</si>
  <si>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</si>
  <si>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</si>
  <si>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</si>
  <si>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</si>
  <si>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</si>
  <si>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</si>
  <si>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</si>
  <si>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</si>
  <si>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</si>
  <si>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</si>
  <si>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</si>
  <si>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</si>
  <si>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</si>
  <si>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</si>
  <si>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</si>
  <si>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</si>
  <si>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</si>
  <si>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</si>
  <si>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</si>
  <si>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</si>
  <si>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</si>
  <si>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</si>
  <si>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</si>
  <si>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</si>
  <si>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</si>
  <si>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</si>
  <si>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</si>
  <si>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</si>
  <si>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</si>
  <si>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</si>
  <si>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</si>
  <si>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</si>
  <si>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</si>
  <si>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</si>
  <si>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</si>
  <si>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</si>
  <si>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</si>
  <si>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</si>
  <si>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</si>
  <si>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</si>
  <si>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</si>
  <si>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</si>
  <si>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</si>
  <si>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</si>
  <si>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</si>
  <si>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</si>
  <si>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</si>
  <si>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</si>
  <si>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</si>
  <si>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</si>
  <si>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</si>
  <si>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</si>
  <si>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</si>
  <si>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</si>
  <si>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</si>
  <si>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</si>
  <si>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</si>
  <si>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</si>
  <si>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</si>
  <si>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</si>
  <si>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</si>
  <si>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</si>
  <si>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</si>
  <si>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</si>
  <si>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</si>
  <si>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</si>
  <si>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</si>
  <si>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</si>
  <si>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</si>
  <si>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</si>
  <si>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</si>
  <si>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</si>
  <si>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</si>
  <si>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</si>
  <si>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</si>
  <si>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</si>
  <si>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</si>
  <si>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</si>
  <si>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</si>
  <si>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</si>
  <si>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</si>
  <si>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</si>
  <si>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</si>
  <si>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</si>
  <si>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</si>
  <si>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</si>
  <si>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</si>
  <si>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</si>
  <si>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</si>
  <si>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</si>
  <si>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</si>
  <si>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</si>
  <si>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</si>
  <si>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</si>
  <si>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</si>
  <si>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</si>
  <si>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</si>
  <si>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</si>
  <si>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</si>
  <si>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</si>
  <si>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</si>
  <si>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</si>
  <si>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</si>
  <si>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</si>
  <si>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</si>
  <si>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</si>
  <si>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</si>
  <si>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</si>
  <si>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</si>
  <si>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</si>
  <si>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</si>
  <si>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</si>
  <si>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</si>
  <si>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</si>
  <si>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</si>
  <si>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</si>
  <si>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</si>
  <si>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</si>
  <si>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</si>
  <si>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</si>
  <si>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</si>
  <si>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</si>
  <si>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</si>
  <si>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</si>
  <si>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</si>
  <si>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</si>
  <si>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</si>
  <si>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</si>
  <si>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</si>
  <si>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</si>
  <si>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</si>
  <si>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</si>
  <si>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</si>
  <si>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</si>
  <si>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</si>
  <si>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</si>
  <si>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</si>
  <si>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</si>
  <si>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</si>
  <si>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</si>
  <si>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</si>
  <si>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</si>
  <si>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</si>
  <si>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</si>
  <si>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</si>
  <si>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</si>
  <si>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</si>
  <si>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</si>
  <si>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</si>
  <si>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</si>
  <si>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</si>
  <si>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</si>
  <si>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</si>
  <si>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</si>
  <si>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</si>
  <si>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</si>
  <si>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</si>
  <si>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</si>
  <si>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</si>
  <si>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</si>
  <si>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</si>
  <si>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</si>
  <si>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</si>
  <si>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</si>
  <si>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</si>
  <si>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</si>
  <si>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</si>
  <si>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</si>
  <si>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</si>
  <si>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</si>
  <si>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</si>
  <si>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</si>
  <si>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</si>
  <si>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</si>
  <si>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</si>
  <si>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</si>
  <si>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</si>
  <si>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</si>
  <si>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</si>
  <si>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</si>
  <si>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</si>
  <si>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</si>
  <si>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</si>
  <si>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</si>
  <si>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</si>
  <si>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</si>
  <si>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</si>
  <si>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</si>
  <si>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</si>
  <si>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</si>
  <si>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</si>
  <si>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</si>
  <si>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</si>
  <si>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</si>
  <si>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</si>
  <si>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</si>
  <si>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</si>
  <si>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</si>
  <si>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</si>
  <si>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</si>
  <si>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</si>
  <si>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</si>
  <si>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</si>
  <si>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</si>
  <si>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</si>
  <si>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</si>
  <si>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</si>
  <si>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</si>
  <si>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</si>
  <si>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</si>
  <si>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</si>
  <si>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</si>
  <si>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</si>
  <si>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</si>
  <si>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</si>
  <si>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</si>
  <si>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</si>
  <si>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</si>
  <si>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</si>
  <si>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</si>
  <si>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</si>
  <si>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</si>
  <si>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</si>
  <si>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</si>
  <si>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</si>
  <si>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</si>
  <si>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</si>
  <si>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</si>
  <si>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</si>
  <si>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</si>
  <si>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</si>
  <si>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</si>
  <si>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</si>
  <si>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</si>
  <si>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</si>
  <si>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</si>
  <si>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</si>
  <si>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</si>
  <si>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</si>
  <si>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</si>
  <si>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</si>
  <si>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</si>
  <si>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</si>
  <si>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</si>
  <si>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</si>
  <si>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</si>
  <si>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</si>
  <si>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</si>
  <si>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</si>
  <si>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</si>
  <si>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</si>
  <si>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</si>
  <si>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</si>
  <si>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</si>
  <si>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</si>
  <si>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</si>
  <si>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</si>
  <si>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</si>
  <si>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</si>
  <si>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</si>
  <si>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</si>
  <si>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</si>
  <si>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</si>
  <si>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</si>
  <si>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</si>
  <si>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</si>
  <si>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</si>
  <si>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</si>
  <si>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</si>
  <si>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</si>
  <si>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</si>
  <si>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</si>
  <si>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</si>
  <si>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</si>
  <si>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</si>
  <si>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</si>
  <si>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</si>
  <si>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</si>
  <si>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</si>
  <si>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</si>
  <si>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</si>
  <si>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</si>
  <si>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</si>
  <si>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</si>
  <si>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</si>
  <si>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</si>
  <si>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</si>
  <si>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</si>
  <si>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</si>
  <si>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</si>
  <si>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</si>
  <si>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</si>
  <si>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</si>
  <si>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</si>
  <si>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</si>
  <si>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</si>
  <si>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</si>
  <si>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</si>
  <si>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</si>
  <si>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</si>
  <si>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</si>
  <si>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</si>
  <si>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</si>
  <si>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</si>
  <si>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</si>
  <si>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</si>
  <si>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</si>
  <si>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</si>
  <si>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</si>
  <si>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</si>
  <si>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</si>
  <si>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</si>
  <si>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</si>
  <si>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</si>
  <si>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</si>
  <si>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</si>
  <si>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</si>
  <si>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</si>
  <si>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</si>
  <si>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</si>
  <si>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</si>
  <si>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</si>
  <si>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</si>
  <si>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</si>
  <si>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</si>
  <si>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</si>
  <si>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</si>
  <si>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</si>
  <si>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</si>
  <si>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</si>
  <si>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</si>
  <si>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</si>
  <si>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</si>
  <si>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</si>
  <si>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</si>
  <si>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</si>
  <si>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</si>
  <si>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</si>
  <si>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</si>
  <si>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</si>
  <si>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</si>
  <si>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</si>
  <si>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</si>
  <si>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</si>
  <si>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</si>
  <si>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</si>
  <si>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</si>
  <si>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</si>
  <si>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</si>
  <si>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</si>
  <si>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</si>
  <si>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</si>
  <si>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</si>
  <si>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</si>
  <si>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</si>
  <si>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</si>
  <si>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</si>
  <si>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</si>
  <si>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</si>
  <si>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</si>
  <si>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</si>
  <si>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</si>
  <si>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</si>
  <si>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</si>
  <si>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</si>
  <si>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</si>
  <si>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</si>
  <si>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</si>
  <si>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</si>
  <si>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</si>
  <si>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</si>
  <si>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</si>
  <si>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</si>
  <si>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</si>
  <si>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</si>
  <si>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</si>
  <si>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</si>
  <si>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</si>
  <si>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</si>
  <si>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</si>
  <si>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</si>
  <si>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</si>
  <si>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</si>
  <si>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</si>
  <si>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</si>
  <si>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</si>
  <si>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</si>
  <si>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</si>
  <si>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</si>
  <si>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</si>
  <si>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</si>
  <si>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</si>
  <si>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</si>
  <si>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</si>
  <si>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</si>
  <si>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</si>
  <si>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</si>
  <si>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</si>
  <si>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</si>
  <si>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</si>
  <si>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</si>
  <si>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</si>
  <si>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</si>
  <si>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</si>
  <si>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</si>
  <si>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</si>
  <si>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</si>
  <si>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</si>
  <si>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</si>
  <si>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</si>
  <si>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</si>
  <si>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</si>
  <si>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</si>
  <si>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</si>
  <si>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</si>
  <si>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</si>
  <si>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</si>
  <si>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</si>
  <si>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</si>
  <si>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</si>
  <si>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</si>
  <si>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</si>
  <si>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</si>
  <si>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</si>
  <si>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</si>
  <si>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</si>
  <si>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</si>
  <si>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</si>
  <si>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</si>
  <si>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</si>
  <si>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</si>
  <si>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</si>
  <si>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</si>
  <si>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</si>
  <si>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</si>
  <si>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</si>
  <si>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</si>
  <si>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</si>
  <si>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</si>
  <si>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</si>
  <si>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</si>
  <si>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</si>
  <si>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</si>
  <si>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</si>
  <si>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</si>
  <si>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</si>
  <si>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</si>
  <si>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</si>
  <si>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</si>
  <si>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</si>
  <si>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</si>
  <si>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</si>
  <si>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</si>
  <si>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</si>
  <si>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</si>
  <si>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</si>
  <si>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</si>
  <si>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</si>
  <si>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</si>
  <si>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</si>
  <si>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</si>
  <si>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</si>
  <si>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</si>
  <si>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</si>
  <si>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</si>
  <si>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</si>
  <si>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</si>
  <si>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</si>
  <si>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</si>
  <si>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</si>
  <si>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</si>
  <si>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</si>
  <si>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</si>
  <si>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</si>
  <si>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</si>
  <si>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</si>
  <si>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</si>
  <si>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</si>
  <si>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</si>
  <si>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</si>
  <si>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</si>
  <si>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</si>
  <si>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</si>
  <si>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</si>
  <si>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</si>
  <si>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</si>
  <si>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</si>
  <si>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</si>
  <si>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</si>
  <si>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</si>
  <si>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</si>
  <si>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</si>
  <si>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</si>
  <si>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</si>
  <si>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</si>
  <si>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</si>
  <si>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</si>
  <si>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</si>
  <si>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</si>
  <si>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</si>
  <si>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</si>
  <si>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</si>
  <si>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</si>
  <si>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</si>
  <si>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</si>
  <si>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</si>
  <si>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</si>
  <si>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</si>
  <si>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</si>
  <si>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</si>
  <si>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</si>
  <si>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</si>
  <si>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</si>
  <si>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</si>
  <si>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</si>
  <si>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</si>
  <si>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</si>
  <si>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</si>
  <si>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</si>
  <si>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</si>
  <si>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</si>
  <si>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</si>
  <si>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</si>
  <si>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</si>
  <si>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</si>
  <si>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</si>
  <si>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</si>
  <si>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</si>
  <si>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</si>
  <si>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</si>
  <si>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</si>
  <si>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</si>
  <si>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</si>
  <si>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</si>
  <si>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</si>
  <si>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</si>
  <si>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</si>
  <si>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</si>
  <si>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</si>
  <si>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</si>
  <si>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</si>
  <si>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</si>
  <si>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</si>
  <si>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</si>
  <si>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</si>
  <si>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</si>
  <si>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</si>
  <si>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</si>
  <si>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</si>
  <si>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</si>
  <si>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</si>
  <si>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</si>
  <si>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</si>
  <si>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</si>
  <si>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</si>
  <si>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</si>
  <si>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</si>
  <si>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</si>
  <si>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</si>
  <si>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</si>
  <si>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</si>
  <si>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</si>
  <si>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</si>
  <si>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</si>
  <si>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</si>
  <si>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</si>
  <si>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</si>
  <si>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</si>
  <si>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</si>
  <si>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</si>
  <si>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</si>
  <si>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</si>
  <si>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</si>
  <si>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</si>
  <si>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</si>
  <si>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</si>
  <si>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</si>
  <si>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</si>
  <si>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</si>
  <si>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</si>
  <si>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</si>
  <si>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</si>
  <si>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</si>
  <si>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</si>
  <si>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</si>
  <si>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</si>
  <si>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</si>
  <si>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</si>
  <si>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</si>
  <si>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</si>
  <si>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</si>
  <si>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</si>
  <si>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</si>
  <si>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</si>
  <si>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</si>
  <si>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</si>
  <si>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</si>
  <si>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</si>
  <si>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</si>
  <si>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</si>
  <si>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</si>
  <si>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</si>
  <si>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</si>
  <si>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</si>
  <si>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</si>
  <si>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</si>
  <si>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</si>
  <si>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</si>
  <si>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</si>
  <si>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</si>
  <si>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</si>
  <si>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</si>
  <si>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</si>
  <si>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</si>
  <si>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</si>
  <si>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</si>
  <si>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</si>
  <si>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</si>
  <si>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</si>
  <si>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</si>
  <si>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</si>
  <si>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</si>
  <si>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</si>
  <si>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</si>
  <si>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</si>
  <si>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</si>
  <si>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</si>
  <si>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</si>
  <si>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</si>
  <si>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</si>
  <si>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</si>
  <si>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</si>
  <si>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</si>
  <si>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</si>
  <si>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</si>
  <si>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</si>
  <si>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</si>
  <si>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</si>
  <si>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</si>
  <si>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</si>
  <si>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</si>
  <si>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</si>
  <si>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</si>
  <si>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</si>
  <si>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</si>
  <si>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</si>
  <si>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</si>
  <si>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</si>
  <si>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</si>
  <si>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</si>
  <si>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</si>
  <si>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</si>
  <si>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</si>
  <si>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</si>
  <si>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</si>
  <si>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</si>
  <si>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</si>
  <si>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</si>
  <si>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</si>
  <si>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</si>
  <si>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</si>
  <si>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</si>
  <si>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</si>
  <si>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</si>
  <si>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</si>
  <si>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</si>
  <si>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</si>
  <si>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</si>
  <si>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</si>
  <si>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</si>
  <si>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</si>
  <si>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</si>
  <si>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</si>
  <si>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</si>
  <si>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</si>
  <si>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</si>
  <si>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</si>
  <si>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</si>
  <si>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</si>
  <si>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</si>
  <si>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</si>
  <si>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</si>
  <si>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</si>
  <si>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</si>
  <si>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</si>
  <si>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</si>
  <si>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</si>
  <si>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</si>
  <si>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</si>
  <si>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</si>
  <si>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</si>
  <si>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</si>
  <si>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</si>
  <si>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</si>
  <si>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</si>
  <si>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</si>
  <si>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</si>
  <si>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</si>
  <si>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</si>
  <si>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</si>
  <si>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</si>
  <si>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</si>
  <si>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</si>
  <si>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</si>
  <si>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</si>
  <si>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</si>
  <si>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</si>
  <si>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</si>
  <si>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</si>
  <si>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</si>
  <si>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</si>
  <si>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</si>
  <si>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</si>
  <si>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</si>
  <si>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</si>
  <si>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</si>
  <si>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</si>
  <si>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</si>
  <si>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</si>
  <si>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</si>
  <si>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</si>
  <si>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</si>
  <si>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</si>
  <si>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</si>
  <si>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</si>
  <si>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</si>
  <si>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</si>
  <si>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</si>
  <si>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</si>
  <si>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</si>
  <si>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</si>
  <si>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</si>
  <si>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</si>
  <si>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</si>
  <si>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</si>
  <si>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</si>
  <si>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</si>
  <si>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</si>
  <si>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</si>
  <si>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</si>
  <si>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</si>
  <si>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</si>
  <si>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</si>
  <si>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</si>
  <si>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</si>
  <si>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</si>
  <si>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</si>
  <si>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</si>
  <si>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</si>
  <si>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</si>
  <si>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</si>
  <si>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</si>
  <si>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</si>
  <si>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</si>
  <si>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</si>
  <si>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</si>
  <si>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</si>
  <si>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</si>
  <si>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</si>
  <si>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</si>
  <si>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</si>
  <si>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</si>
  <si>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</si>
  <si>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</si>
  <si>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</si>
  <si>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</si>
  <si>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</si>
  <si>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</si>
  <si>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</si>
  <si>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</si>
  <si>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</si>
  <si>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</si>
  <si>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</si>
  <si>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</si>
  <si>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</si>
  <si>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</si>
  <si>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</si>
  <si>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</si>
  <si>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</si>
  <si>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</si>
  <si>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</si>
  <si>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</si>
  <si>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</si>
  <si>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</si>
  <si>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</si>
  <si>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</si>
  <si>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</si>
  <si>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</si>
  <si>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</si>
  <si>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</si>
  <si>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</si>
  <si>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</si>
  <si>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</si>
  <si>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</si>
  <si>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</si>
  <si>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</si>
  <si>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</si>
  <si>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</si>
  <si>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</si>
  <si>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</si>
  <si>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</si>
  <si>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</si>
  <si>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</si>
  <si>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</si>
  <si>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</si>
  <si>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</si>
  <si>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</si>
  <si>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</si>
  <si>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</si>
  <si>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</si>
  <si>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</si>
  <si>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</si>
  <si>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</si>
  <si>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</si>
  <si>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</si>
  <si>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</si>
  <si>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</si>
  <si>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</si>
  <si>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</si>
  <si>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</si>
  <si>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</si>
  <si>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</si>
  <si>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</si>
  <si>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</si>
  <si>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</si>
  <si>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</si>
  <si>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</si>
  <si>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</si>
  <si>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</si>
  <si>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</si>
  <si>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</si>
  <si>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</si>
  <si>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</si>
  <si>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</si>
  <si>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</si>
  <si>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</si>
  <si>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</si>
  <si>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</si>
  <si>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</si>
  <si>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</si>
  <si>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</si>
  <si>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</si>
  <si>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</si>
  <si>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</si>
  <si>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</si>
  <si>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</si>
  <si>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</si>
  <si>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</si>
  <si>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</si>
  <si>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</si>
  <si>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</si>
  <si>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</si>
  <si>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</si>
  <si>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</si>
  <si>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</si>
  <si>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</si>
  <si>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</si>
  <si>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</si>
  <si>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</si>
  <si>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</si>
  <si>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</si>
  <si>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</si>
  <si>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</si>
  <si>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</si>
  <si>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</si>
  <si>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</si>
  <si>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</si>
  <si>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</si>
  <si>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</si>
  <si>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</si>
  <si>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</si>
  <si>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</si>
  <si>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</si>
  <si>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</si>
  <si>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</si>
  <si>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</si>
  <si>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</si>
  <si>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</si>
  <si>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</si>
  <si>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</si>
  <si>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</si>
  <si>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</si>
  <si>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</si>
  <si>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</si>
  <si>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</si>
  <si>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</si>
  <si>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</si>
  <si>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</si>
  <si>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</si>
  <si>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</si>
  <si>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</si>
  <si>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</si>
  <si>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</si>
  <si>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</si>
  <si>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</si>
  <si>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</si>
  <si>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</si>
  <si>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</si>
  <si>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</si>
  <si>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</si>
  <si>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</si>
  <si>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</si>
  <si>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</si>
  <si>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</si>
  <si>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</si>
  <si>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</si>
  <si>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</si>
  <si>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</si>
  <si>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</si>
  <si>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</si>
  <si>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</si>
  <si>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</si>
  <si>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</si>
  <si>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</si>
  <si>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</si>
  <si>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</si>
  <si>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</si>
  <si>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</si>
  <si>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</si>
  <si>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</si>
  <si>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</si>
  <si>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</si>
  <si>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</si>
  <si>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</si>
  <si>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</si>
  <si>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</si>
  <si>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</si>
  <si>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</si>
  <si>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</si>
  <si>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</si>
  <si>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</si>
  <si>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</si>
  <si>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</si>
  <si>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</si>
  <si>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</si>
  <si>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</si>
  <si>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</si>
  <si>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</si>
  <si>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</si>
  <si>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</si>
  <si>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</si>
  <si>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</si>
  <si>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</si>
  <si>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</si>
  <si>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</si>
  <si>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</si>
  <si>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</si>
  <si>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</si>
  <si>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</si>
  <si>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</si>
  <si>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</si>
  <si>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</si>
  <si>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</si>
  <si>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</si>
  <si>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</si>
  <si>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</si>
  <si>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</si>
  <si>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</si>
  <si>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</si>
  <si>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</si>
  <si>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</si>
  <si>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</si>
  <si>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</si>
  <si>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</si>
  <si>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</si>
  <si>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</si>
  <si>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</si>
  <si>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</si>
  <si>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</si>
  <si>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</si>
  <si>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</si>
  <si>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</si>
  <si>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</si>
  <si>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</si>
  <si>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</si>
  <si>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</si>
  <si>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</si>
  <si>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</si>
  <si>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</si>
  <si>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</si>
  <si>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</si>
  <si>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</si>
  <si>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</si>
  <si>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</si>
  <si>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</si>
  <si>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</si>
  <si>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</si>
  <si>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</si>
  <si>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</si>
  <si>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</si>
  <si>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</si>
  <si>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</si>
  <si>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</si>
  <si>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</si>
  <si>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</si>
  <si>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</si>
  <si>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</si>
  <si>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</si>
  <si>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</si>
  <si>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</si>
  <si>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</si>
  <si>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</si>
  <si>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</si>
  <si>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</si>
  <si>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</si>
  <si>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</si>
  <si>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</si>
  <si>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</si>
  <si>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</si>
  <si>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</si>
  <si>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</si>
  <si>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</si>
  <si>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</si>
  <si>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</si>
  <si>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</si>
  <si>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</si>
  <si>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</si>
  <si>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</si>
  <si>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</si>
  <si>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</si>
  <si>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</si>
  <si>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</si>
  <si>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</si>
  <si>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</si>
  <si>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</si>
  <si>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</si>
  <si>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</si>
  <si>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</si>
  <si>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</si>
  <si>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</si>
  <si>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</si>
  <si>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</si>
  <si>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</si>
  <si>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</si>
  <si>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</si>
  <si>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</si>
  <si>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</si>
  <si>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</si>
  <si>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</si>
  <si>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</si>
  <si>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</si>
  <si>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</si>
  <si>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</si>
  <si>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</si>
  <si>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</si>
  <si>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</si>
  <si>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</si>
  <si>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</si>
  <si>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</si>
  <si>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</si>
  <si>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</si>
  <si>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</si>
  <si>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</si>
  <si>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</si>
  <si>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</si>
  <si>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</si>
  <si>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</si>
  <si>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</si>
  <si>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</si>
  <si>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</si>
  <si>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</si>
  <si>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</si>
  <si>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</si>
  <si>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</si>
  <si>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</si>
  <si>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</si>
  <si>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</si>
  <si>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</si>
  <si>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</si>
  <si>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</si>
  <si>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</si>
  <si>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</si>
  <si>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</si>
  <si>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</si>
  <si>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</si>
  <si>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</si>
  <si>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</si>
  <si>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</si>
  <si>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</si>
  <si>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</si>
  <si>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</si>
  <si>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</si>
  <si>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</si>
  <si>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</si>
  <si>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</si>
  <si>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</si>
  <si>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</si>
  <si>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</si>
  <si>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</si>
  <si>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</si>
  <si>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</si>
  <si>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</si>
  <si>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</si>
  <si>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</si>
  <si>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</si>
  <si>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</si>
  <si>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</si>
  <si>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</si>
  <si>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</si>
  <si>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</si>
  <si>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</si>
  <si>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</si>
  <si>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</si>
  <si>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</si>
  <si>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</si>
  <si>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</si>
  <si>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</si>
  <si>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</si>
  <si>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</si>
  <si>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</si>
  <si>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</si>
  <si>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</si>
  <si>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</si>
  <si>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</si>
  <si>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</si>
  <si>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</si>
  <si>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</si>
  <si>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</si>
  <si>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</si>
  <si>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</si>
  <si>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</si>
  <si>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</si>
  <si>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</si>
  <si>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</si>
  <si>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</si>
  <si>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</si>
  <si>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</si>
  <si>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</si>
  <si>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</si>
  <si>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</si>
  <si>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</si>
  <si>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</si>
  <si>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</si>
  <si>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</si>
  <si>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</si>
  <si>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</si>
  <si>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</si>
  <si>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</si>
  <si>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</si>
  <si>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</si>
  <si>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</si>
  <si>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</si>
  <si>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</si>
  <si>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</si>
  <si>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</si>
  <si>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</si>
  <si>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</si>
  <si>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</si>
  <si>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</si>
  <si>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</si>
  <si>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</si>
  <si>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</si>
  <si>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</si>
  <si>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</si>
  <si>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</si>
  <si>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</si>
  <si>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</si>
  <si>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</si>
  <si>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</si>
  <si>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</si>
  <si>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</si>
  <si>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</si>
  <si>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</si>
  <si>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</si>
  <si>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</si>
  <si>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</si>
  <si>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</si>
  <si>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</si>
  <si>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</si>
  <si>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</si>
  <si>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</si>
  <si>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</si>
  <si>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</si>
  <si>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</si>
  <si>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</si>
  <si>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</si>
  <si>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</si>
  <si>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</si>
  <si>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</si>
  <si>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</si>
  <si>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</si>
  <si>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</si>
  <si>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</si>
  <si>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</si>
  <si>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</si>
  <si>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</si>
  <si>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</si>
  <si>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</si>
  <si>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</si>
  <si>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</si>
  <si>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</si>
  <si>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</si>
  <si>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</si>
  <si>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</si>
  <si>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</si>
  <si>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</si>
  <si>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</si>
  <si>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</si>
  <si>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</si>
  <si>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</si>
  <si>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</si>
  <si>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</si>
  <si>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</si>
  <si>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</si>
  <si>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</si>
  <si>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</si>
  <si>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</si>
  <si>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</si>
  <si>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</si>
  <si>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</si>
  <si>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</si>
  <si>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</si>
  <si>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</si>
  <si>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</si>
  <si>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</si>
  <si>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</si>
  <si>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</si>
  <si>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</si>
  <si>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</si>
  <si>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</si>
  <si>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</si>
  <si>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</si>
  <si>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</si>
  <si>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</si>
  <si>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</si>
  <si>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</si>
  <si>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</si>
  <si>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</si>
  <si>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</si>
  <si>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</si>
  <si>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</si>
  <si>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</si>
  <si>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</si>
  <si>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</si>
  <si>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</si>
  <si>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</si>
  <si>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</si>
  <si>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</si>
  <si>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</si>
  <si>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</si>
  <si>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</si>
  <si>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</si>
  <si>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</si>
  <si>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</si>
  <si>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</si>
  <si>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</si>
  <si>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</si>
  <si>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</si>
  <si>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</si>
  <si>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</si>
  <si>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</si>
  <si>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</si>
  <si>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</si>
  <si>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</si>
  <si>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</si>
  <si>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</si>
  <si>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</si>
  <si>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</si>
  <si>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</si>
  <si>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</si>
  <si>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</si>
  <si>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</si>
  <si>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</si>
  <si>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</si>
  <si>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</si>
  <si>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</si>
  <si>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</si>
  <si>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</si>
  <si>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</si>
  <si>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</si>
  <si>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</si>
  <si>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</si>
  <si>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</si>
  <si>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</si>
  <si>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</si>
  <si>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</si>
  <si>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</si>
  <si>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</si>
  <si>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</si>
  <si>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</si>
  <si>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</si>
  <si>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</si>
  <si>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</si>
  <si>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</si>
  <si>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</si>
  <si>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</si>
  <si>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</si>
  <si>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</si>
  <si>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</si>
  <si>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</si>
  <si>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</si>
  <si>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</si>
  <si>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</si>
  <si>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</si>
  <si>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</si>
  <si>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</si>
  <si>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</si>
  <si>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</si>
  <si>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</si>
  <si>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</si>
  <si>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</si>
  <si>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</si>
  <si>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</si>
  <si>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</si>
  <si>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</si>
  <si>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</si>
  <si>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</si>
  <si>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</si>
  <si>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</si>
  <si>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</si>
  <si>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</si>
  <si>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</si>
  <si>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</si>
  <si>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</si>
  <si>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</si>
  <si>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</si>
  <si>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</si>
  <si>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</si>
  <si>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</si>
  <si>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</si>
  <si>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</si>
  <si>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</si>
  <si>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</si>
  <si>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</si>
  <si>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</si>
  <si>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</si>
  <si>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</si>
  <si>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</si>
  <si>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</si>
  <si>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</si>
  <si>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</si>
  <si>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</si>
  <si>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</si>
  <si>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</si>
  <si>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</si>
  <si>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</si>
  <si>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</si>
  <si>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</si>
  <si>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</si>
  <si>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</si>
  <si>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</si>
  <si>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</si>
  <si>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</si>
  <si>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</si>
  <si>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</si>
  <si>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</si>
  <si>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</si>
  <si>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</si>
  <si>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</si>
  <si>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</si>
  <si>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</si>
  <si>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</si>
  <si>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</si>
  <si>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</si>
  <si>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</si>
  <si>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</si>
  <si>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</si>
  <si>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</si>
  <si>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</si>
  <si>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</si>
  <si>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</si>
  <si>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</si>
  <si>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</si>
  <si>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</si>
  <si>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</si>
  <si>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</si>
  <si>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</si>
  <si>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</si>
  <si>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</si>
  <si>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</si>
  <si>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</si>
  <si>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</si>
  <si>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</si>
  <si>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</si>
  <si>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</si>
  <si>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</si>
  <si>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</si>
  <si>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</si>
  <si>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</si>
  <si>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</si>
  <si>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</si>
  <si>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</si>
  <si>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</si>
  <si>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</si>
  <si>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</si>
  <si>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</si>
  <si>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</si>
  <si>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</si>
  <si>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</si>
  <si>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</si>
  <si>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</si>
  <si>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</si>
  <si>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</si>
  <si>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</si>
  <si>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</si>
  <si>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</si>
  <si>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</si>
  <si>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</si>
  <si>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</si>
  <si>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</si>
  <si>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</si>
  <si>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</si>
  <si>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</si>
  <si>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</si>
  <si>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</si>
  <si>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</si>
  <si>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</si>
  <si>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</si>
  <si>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</si>
  <si>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</si>
  <si>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</si>
  <si>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</si>
  <si>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</si>
  <si>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</si>
  <si>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</si>
  <si>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</si>
  <si>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</si>
  <si>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</si>
  <si>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</si>
  <si>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</si>
  <si>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</si>
  <si>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</si>
  <si>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</si>
  <si>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</si>
  <si>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</si>
  <si>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</si>
  <si>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</si>
  <si>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</si>
  <si>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</si>
  <si>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</si>
  <si>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</si>
  <si>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</si>
  <si>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</si>
  <si>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</si>
  <si>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</si>
  <si>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</si>
  <si>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</si>
  <si>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</si>
  <si>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</si>
  <si>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</si>
  <si>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</si>
  <si>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</si>
  <si>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</si>
  <si>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</si>
  <si>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</si>
  <si>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</si>
  <si>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</si>
  <si>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</si>
  <si>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</si>
  <si>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</si>
  <si>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</si>
  <si>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</si>
  <si>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</si>
  <si>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</si>
  <si>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</si>
  <si>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</si>
  <si>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</si>
  <si>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</si>
  <si>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</si>
  <si>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</si>
  <si>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</si>
  <si>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</si>
  <si>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</si>
  <si>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</si>
  <si>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</si>
  <si>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</si>
  <si>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</si>
  <si>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</si>
  <si>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</si>
  <si>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</si>
  <si>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</si>
  <si>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</si>
  <si>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</si>
  <si>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</si>
  <si>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</si>
  <si>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</si>
  <si>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</si>
  <si>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</si>
  <si>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</si>
  <si>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</si>
  <si>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</si>
  <si>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</si>
  <si>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</si>
  <si>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</si>
  <si>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</si>
  <si>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</si>
  <si>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</si>
  <si>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</si>
  <si>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</si>
  <si>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</si>
  <si>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</si>
  <si>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</si>
  <si>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</si>
  <si>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</si>
  <si>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</si>
  <si>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</si>
  <si>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</si>
  <si>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</si>
  <si>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</si>
  <si>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</si>
  <si>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</si>
  <si>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</si>
  <si>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</si>
  <si>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</si>
  <si>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</si>
  <si>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</si>
  <si>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</si>
  <si>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</si>
  <si>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</si>
  <si>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</si>
  <si>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</si>
  <si>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</si>
  <si>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</si>
  <si>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</si>
  <si>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</si>
  <si>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</si>
  <si>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</si>
  <si>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</si>
  <si>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</si>
  <si>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</si>
  <si>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</si>
  <si>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</si>
  <si>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</si>
  <si>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</si>
  <si>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</si>
  <si>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</si>
  <si>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</si>
  <si>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</si>
  <si>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</si>
  <si>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</si>
  <si>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</si>
  <si>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</si>
  <si>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</si>
  <si>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</si>
  <si>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</si>
  <si>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</si>
  <si>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</si>
  <si>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</si>
  <si>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</si>
  <si>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</si>
  <si>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</si>
  <si>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</si>
  <si>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</si>
  <si>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</si>
  <si>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</si>
  <si>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</si>
  <si>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</si>
  <si>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</si>
  <si>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</si>
  <si>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</si>
  <si>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</si>
  <si>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</si>
  <si>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</si>
  <si>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</si>
  <si>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</si>
  <si>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</si>
  <si>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</si>
  <si>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</si>
  <si>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</si>
  <si>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</si>
  <si>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</si>
  <si>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</si>
  <si>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</si>
  <si>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</si>
  <si>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</si>
  <si>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</si>
  <si>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</si>
  <si>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</si>
  <si>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</si>
  <si>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</si>
  <si>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</si>
  <si>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</si>
  <si>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</si>
  <si>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</si>
  <si>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</si>
  <si>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</si>
  <si>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</si>
  <si>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</si>
  <si>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</si>
  <si>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</si>
  <si>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</si>
  <si>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</si>
  <si>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</si>
  <si>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</si>
  <si>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</si>
  <si>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</si>
  <si>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</si>
  <si>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</si>
  <si>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</si>
  <si>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</si>
  <si>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</si>
  <si>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</si>
  <si>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</si>
  <si>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</si>
  <si>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</si>
  <si>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</si>
  <si>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</si>
  <si>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</si>
  <si>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</si>
  <si>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</si>
  <si>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</si>
  <si>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</si>
  <si>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</si>
  <si>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</si>
  <si>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</si>
  <si>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</si>
  <si>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</si>
  <si>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</si>
  <si>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</si>
  <si>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</si>
  <si>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</si>
  <si>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</si>
  <si>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</si>
  <si>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</si>
  <si>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</si>
  <si>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</si>
  <si>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</si>
  <si>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</si>
  <si>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</si>
  <si>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</si>
  <si>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</si>
  <si>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</si>
  <si>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</si>
  <si>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</si>
  <si>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</si>
  <si>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</si>
  <si>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</si>
  <si>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</si>
  <si>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</si>
  <si>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</si>
  <si>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</si>
  <si>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</si>
  <si>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</si>
  <si>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</si>
  <si>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</si>
  <si>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</si>
  <si>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</si>
  <si>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</si>
  <si>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</si>
  <si>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</si>
  <si>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</si>
  <si>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</si>
  <si>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</si>
  <si>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</si>
  <si>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</si>
  <si>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</si>
  <si>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</si>
  <si>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</si>
  <si>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</si>
  <si>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</si>
  <si>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</si>
  <si>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</si>
  <si>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</si>
  <si>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</si>
  <si>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</si>
  <si>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</si>
  <si>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</si>
  <si>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</si>
  <si>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</si>
  <si>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</si>
  <si>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</si>
  <si>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</si>
  <si>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</si>
  <si>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</si>
  <si>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</si>
  <si>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</si>
  <si>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</si>
  <si>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</si>
  <si>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</si>
  <si>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</si>
  <si>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</si>
  <si>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</si>
  <si>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</si>
  <si>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</si>
  <si>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</si>
  <si>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</si>
  <si>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</si>
  <si>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</si>
  <si>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</si>
  <si>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</si>
  <si>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</si>
  <si>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</si>
  <si>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</si>
  <si>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</si>
  <si>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</si>
  <si>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</si>
  <si>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</si>
  <si>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</si>
  <si>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</si>
  <si>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</si>
  <si>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</si>
  <si>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</si>
  <si>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</si>
  <si>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</si>
  <si>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</si>
  <si>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</si>
  <si>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</si>
  <si>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</si>
  <si>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</si>
  <si>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</si>
  <si>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</si>
  <si>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</si>
  <si>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</si>
  <si>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</si>
  <si>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</si>
  <si>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</si>
  <si>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</si>
  <si>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</si>
  <si>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</si>
  <si>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</si>
  <si>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</si>
  <si>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</si>
  <si>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</si>
  <si>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</si>
  <si>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</si>
  <si>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</si>
  <si>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</si>
  <si>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</si>
  <si>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</si>
  <si>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</si>
  <si>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</si>
  <si>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</si>
  <si>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</si>
  <si>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</si>
  <si>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</si>
  <si>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</si>
  <si>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</si>
  <si>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</si>
  <si>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</si>
  <si>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</si>
  <si>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</si>
  <si>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</si>
  <si>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</si>
  <si>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</si>
  <si>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</si>
  <si>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</si>
  <si>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</si>
  <si>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</si>
  <si>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</si>
  <si>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</si>
  <si>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</si>
  <si>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</si>
  <si>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</si>
  <si>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</si>
  <si>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</si>
  <si>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</si>
  <si>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</si>
  <si>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</si>
  <si>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</si>
  <si>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</si>
  <si>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</si>
  <si>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</si>
  <si>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</si>
  <si>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</si>
  <si>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</si>
  <si>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</si>
  <si>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</si>
  <si>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</si>
  <si>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</si>
  <si>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</si>
  <si>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</si>
  <si>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</si>
  <si>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</si>
  <si>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</si>
  <si>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</si>
  <si>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</si>
  <si>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</si>
  <si>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</si>
  <si>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</si>
  <si>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</si>
  <si>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</si>
  <si>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</si>
  <si>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</si>
  <si>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</si>
  <si>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</si>
  <si>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</si>
  <si>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</si>
  <si>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</si>
  <si>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</si>
  <si>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</si>
  <si>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</si>
  <si>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</si>
  <si>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</si>
  <si>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</si>
  <si>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</si>
  <si>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</si>
  <si>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</si>
  <si>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</si>
  <si>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</si>
  <si>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</si>
  <si>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</si>
  <si>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</si>
  <si>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</si>
  <si>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</si>
  <si>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</si>
  <si>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</si>
  <si>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</si>
  <si>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</si>
  <si>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</si>
  <si>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</si>
  <si>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</si>
  <si>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</si>
  <si>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</si>
  <si>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</si>
  <si>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</si>
  <si>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</si>
  <si>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</si>
  <si>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</si>
  <si>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</si>
  <si>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</si>
  <si>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</si>
  <si>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</si>
  <si>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</si>
  <si>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</si>
  <si>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</si>
  <si>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</si>
  <si>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</si>
  <si>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</si>
  <si>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</si>
  <si>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</si>
  <si>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</si>
  <si>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</si>
  <si>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</si>
  <si>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</si>
  <si>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</si>
  <si>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</si>
  <si>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</si>
  <si>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</si>
  <si>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</si>
  <si>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</si>
  <si>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</si>
  <si>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</si>
  <si>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</si>
  <si>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</si>
  <si>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</si>
  <si>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</si>
  <si>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</si>
  <si>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</si>
  <si>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</si>
  <si>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</si>
  <si>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</si>
  <si>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</si>
  <si>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</si>
  <si>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</si>
  <si>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</si>
  <si>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</si>
  <si>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</si>
  <si>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</si>
  <si>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</si>
  <si>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</si>
  <si>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</si>
  <si>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</si>
  <si>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</si>
  <si>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</si>
  <si>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</si>
  <si>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</si>
  <si>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</si>
  <si>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</si>
  <si>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</si>
  <si>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</si>
  <si>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</si>
  <si>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</si>
  <si>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</si>
  <si>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</si>
  <si>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</si>
  <si>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</si>
  <si>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</si>
  <si>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</si>
  <si>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</si>
  <si>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</si>
  <si>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</si>
  <si>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</si>
  <si>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</si>
  <si>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</si>
  <si>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</si>
  <si>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</si>
  <si>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</si>
  <si>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</si>
  <si>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</si>
  <si>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</si>
  <si>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</si>
  <si>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</si>
  <si>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</si>
  <si>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</si>
  <si>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</si>
  <si>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</si>
  <si>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</si>
  <si>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</si>
  <si>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</si>
  <si>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</si>
  <si>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</si>
  <si>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</si>
  <si>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</si>
  <si>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</si>
  <si>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</si>
  <si>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</si>
  <si>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</si>
  <si>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</si>
  <si>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</si>
  <si>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</si>
  <si>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</si>
  <si>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</si>
  <si>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</si>
  <si>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</si>
  <si>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</si>
  <si>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</si>
  <si>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</si>
  <si>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</si>
  <si>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</si>
  <si>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</si>
  <si>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</si>
  <si>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</si>
  <si>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</si>
  <si>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</si>
  <si>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</si>
  <si>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</si>
  <si>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</si>
  <si>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</si>
  <si>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</si>
  <si>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</si>
  <si>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</si>
  <si>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</si>
  <si>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</si>
  <si>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</si>
  <si>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</si>
  <si>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</si>
  <si>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</si>
  <si>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</si>
  <si>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</si>
  <si>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</si>
  <si>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</si>
  <si>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</si>
  <si>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</si>
  <si>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</si>
  <si>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</si>
  <si>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</si>
  <si>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</si>
  <si>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</si>
  <si>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</si>
  <si>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</si>
  <si>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</si>
  <si>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</si>
  <si>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</si>
  <si>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</si>
  <si>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</si>
  <si>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</si>
  <si>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</si>
  <si>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</si>
  <si>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</si>
  <si>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</si>
  <si>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</si>
  <si>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</si>
  <si>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</si>
  <si>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</si>
  <si>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</si>
  <si>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</si>
  <si>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</si>
  <si>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</si>
  <si>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</si>
  <si>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</si>
  <si>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</si>
  <si>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</si>
  <si>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</si>
  <si>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</si>
  <si>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</si>
  <si>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</si>
  <si>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</si>
  <si>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</si>
  <si>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</si>
  <si>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</si>
  <si>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</si>
  <si>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</si>
  <si>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</si>
  <si>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</si>
  <si>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</si>
  <si>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</si>
  <si>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</si>
  <si>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</si>
  <si>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</si>
  <si>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</si>
  <si>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</si>
  <si>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</si>
  <si>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</si>
  <si>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</si>
  <si>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</si>
  <si>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</si>
  <si>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</si>
  <si>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</si>
  <si>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</si>
  <si>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</si>
  <si>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</si>
  <si>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</si>
  <si>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</si>
  <si>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</si>
  <si>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</si>
  <si>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</si>
  <si>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</si>
  <si>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</si>
  <si>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</si>
  <si>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</si>
  <si>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</si>
  <si>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</si>
  <si>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</si>
  <si>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</si>
  <si>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</si>
  <si>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</si>
  <si>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</si>
  <si>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</si>
  <si>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</si>
  <si>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</si>
  <si>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</si>
  <si>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</si>
  <si>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</si>
  <si>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</si>
  <si>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</si>
  <si>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</si>
  <si>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</si>
  <si>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</si>
  <si>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</si>
  <si>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</si>
  <si>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</si>
  <si>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</si>
  <si>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</si>
  <si>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</si>
  <si>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</si>
  <si>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</si>
  <si>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</si>
  <si>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</si>
  <si>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</si>
  <si>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</si>
  <si>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</si>
  <si>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</si>
  <si>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</si>
  <si>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</si>
  <si>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</si>
  <si>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</si>
  <si>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</si>
  <si>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</si>
  <si>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</si>
  <si>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</si>
  <si>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</si>
  <si>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</si>
  <si>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</si>
  <si>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</si>
  <si>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</si>
  <si>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</si>
  <si>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</si>
  <si>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</si>
  <si>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</si>
  <si>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</si>
  <si>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</si>
  <si>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</si>
  <si>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</si>
  <si>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</si>
  <si>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</si>
  <si>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</si>
  <si>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</si>
  <si>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</si>
  <si>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</si>
  <si>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</si>
  <si>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</si>
  <si>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</si>
  <si>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</si>
  <si>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</si>
  <si>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</si>
  <si>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</si>
  <si>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</si>
  <si>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</si>
  <si>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</si>
  <si>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</si>
  <si>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</si>
  <si>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</si>
  <si>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</si>
  <si>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</si>
  <si>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</si>
  <si>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</si>
  <si>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</si>
  <si>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</si>
  <si>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</si>
  <si>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</si>
  <si>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</si>
  <si>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</si>
  <si>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</si>
  <si>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</si>
  <si>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</si>
  <si>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</si>
  <si>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</si>
  <si>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</si>
  <si>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</si>
  <si>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</si>
  <si>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</si>
  <si>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</si>
  <si>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</si>
  <si>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</si>
  <si>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</si>
  <si>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</si>
  <si>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</si>
  <si>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</si>
  <si>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</si>
  <si>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</si>
  <si>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</si>
  <si>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</si>
  <si>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</si>
  <si>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</si>
  <si>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</si>
  <si>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</si>
  <si>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</si>
  <si>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</si>
  <si>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</si>
  <si>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</si>
  <si>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</si>
  <si>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</si>
  <si>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</si>
  <si>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</si>
  <si>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</si>
  <si>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</si>
  <si>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</si>
  <si>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</si>
  <si>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</si>
  <si>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</si>
  <si>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</si>
  <si>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</si>
  <si>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</si>
  <si>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</si>
  <si>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</si>
  <si>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</si>
  <si>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</si>
  <si>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</si>
  <si>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</si>
  <si>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</si>
  <si>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</si>
  <si>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</si>
  <si>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</si>
  <si>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</si>
  <si>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</si>
  <si>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</si>
  <si>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</si>
  <si>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</si>
  <si>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</si>
  <si>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</si>
  <si>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</si>
  <si>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</si>
  <si>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</si>
  <si>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</si>
  <si>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</si>
  <si>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</si>
  <si>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</si>
  <si>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</si>
  <si>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</si>
  <si>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</si>
  <si>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</si>
  <si>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</si>
  <si>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</si>
  <si>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</si>
  <si>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</si>
  <si>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</si>
  <si>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</si>
  <si>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</si>
  <si>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</si>
  <si>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</si>
  <si>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</si>
  <si>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</si>
  <si>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</si>
  <si>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</si>
  <si>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</si>
  <si>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</si>
  <si>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</si>
  <si>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</si>
  <si>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</si>
  <si>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</si>
  <si>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</si>
  <si>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</si>
  <si>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</si>
  <si>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</si>
  <si>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</si>
  <si>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</si>
  <si>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</si>
  <si>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</si>
  <si>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</si>
  <si>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</si>
  <si>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</si>
  <si>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</si>
  <si>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</si>
  <si>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</si>
  <si>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</si>
  <si>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</si>
  <si>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</si>
  <si>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</si>
  <si>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</si>
  <si>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</si>
  <si>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</si>
  <si>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</si>
  <si>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</si>
  <si>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</si>
  <si>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</si>
  <si>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</si>
  <si>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</si>
  <si>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</si>
  <si>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</si>
  <si>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</si>
  <si>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</si>
  <si>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</si>
  <si>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</si>
  <si>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</si>
  <si>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</si>
  <si>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</si>
  <si>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</si>
  <si>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</si>
  <si>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</si>
  <si>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</si>
  <si>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</si>
  <si>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</si>
  <si>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</si>
  <si>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</si>
  <si>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</si>
  <si>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</si>
  <si>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</si>
  <si>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</si>
  <si>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</si>
  <si>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</si>
  <si>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</si>
  <si>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</si>
  <si>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</si>
  <si>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</si>
  <si>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</si>
  <si>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</si>
  <si>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</si>
  <si>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</si>
  <si>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</si>
  <si>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</si>
  <si>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</si>
  <si>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</si>
  <si>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</si>
  <si>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</si>
  <si>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</si>
  <si>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</si>
  <si>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</si>
  <si>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</si>
  <si>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</si>
  <si>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</si>
  <si>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</si>
  <si>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</si>
  <si>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</si>
  <si>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</si>
  <si>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</si>
  <si>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</si>
  <si>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</si>
  <si>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</si>
  <si>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</si>
  <si>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</si>
  <si>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</si>
  <si>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</si>
  <si>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</si>
  <si>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</si>
  <si>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</si>
  <si>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</si>
  <si>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</si>
  <si>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</si>
  <si>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</si>
  <si>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</si>
  <si>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</si>
  <si>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</si>
  <si>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</si>
  <si>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</si>
  <si>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</si>
  <si>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</si>
  <si>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</si>
  <si>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</si>
  <si>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</si>
  <si>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</si>
  <si>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</si>
  <si>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</si>
  <si>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</si>
  <si>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</si>
  <si>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</si>
  <si>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</si>
  <si>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</si>
  <si>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</si>
  <si>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</si>
  <si>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</si>
  <si>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</si>
  <si>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</si>
  <si>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</si>
  <si>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</si>
  <si>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</si>
  <si>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</si>
  <si>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</si>
  <si>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</si>
  <si>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</si>
  <si>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</si>
  <si>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</si>
  <si>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</si>
  <si>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</si>
  <si>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</si>
  <si>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</si>
  <si>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</si>
  <si>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</si>
  <si>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</si>
  <si>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</si>
  <si>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</si>
  <si>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</si>
  <si>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</si>
  <si>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</si>
  <si>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</si>
  <si>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</si>
  <si>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</si>
  <si>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</si>
  <si>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</si>
  <si>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</si>
  <si>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</si>
  <si>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</si>
  <si>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</si>
  <si>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</si>
  <si>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</si>
  <si>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</si>
  <si>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</si>
  <si>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</si>
  <si>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</si>
  <si>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</si>
  <si>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</si>
  <si>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</si>
  <si>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</si>
  <si>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</si>
  <si>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</si>
  <si>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</si>
  <si>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</si>
  <si>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</si>
  <si>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</si>
  <si>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</si>
  <si>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</si>
  <si>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</si>
  <si>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</si>
  <si>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</si>
  <si>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</si>
  <si>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</si>
  <si>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</si>
  <si>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</si>
  <si>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</si>
  <si>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</si>
  <si>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</si>
  <si>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</si>
  <si>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</si>
  <si>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</si>
  <si>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</si>
  <si>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</si>
  <si>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</si>
  <si>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</si>
  <si>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</si>
  <si>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</si>
  <si>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</si>
  <si>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</si>
  <si>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</si>
  <si>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</si>
  <si>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</si>
  <si>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</si>
  <si>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</si>
  <si>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</si>
  <si>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</si>
  <si>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</si>
  <si>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</si>
  <si>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</si>
  <si>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</si>
  <si>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</si>
  <si>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</si>
  <si>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</si>
  <si>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</si>
  <si>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</si>
  <si>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</si>
  <si>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</si>
  <si>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</si>
  <si>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</si>
  <si>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</si>
  <si>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</si>
  <si>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</si>
  <si>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</si>
  <si>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</si>
  <si>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</si>
  <si>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</si>
  <si>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</si>
  <si>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</si>
  <si>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</si>
  <si>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</si>
  <si>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</si>
  <si>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</si>
  <si>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</si>
  <si>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</si>
  <si>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</si>
  <si>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</si>
  <si>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</si>
  <si>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</si>
  <si>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</si>
  <si>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</si>
  <si>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</si>
  <si>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</si>
  <si>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</si>
  <si>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</si>
  <si>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</si>
  <si>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</si>
  <si>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</si>
  <si>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</si>
  <si>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</si>
  <si>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</si>
  <si>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</si>
  <si>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</si>
  <si>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</si>
  <si>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</si>
  <si>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</si>
  <si>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</si>
  <si>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</si>
  <si>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</si>
  <si>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</si>
  <si>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</si>
  <si>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</si>
  <si>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</si>
  <si>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</si>
  <si>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</si>
  <si>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</si>
  <si>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</si>
  <si>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</si>
  <si>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</si>
  <si>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</si>
  <si>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</si>
  <si>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</si>
  <si>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</si>
  <si>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</si>
  <si>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</si>
  <si>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</si>
  <si>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</si>
  <si>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</si>
  <si>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</si>
  <si>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</si>
  <si>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</si>
  <si>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</si>
  <si>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</si>
  <si>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</si>
  <si>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</si>
  <si>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</si>
  <si>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</si>
  <si>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</si>
  <si>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</si>
  <si>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</si>
  <si>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</si>
  <si>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</si>
  <si>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</si>
  <si>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</si>
  <si>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</si>
  <si>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</si>
  <si>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</si>
  <si>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</si>
  <si>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</si>
  <si>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</si>
  <si>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</si>
  <si>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</si>
  <si>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</si>
  <si>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</si>
  <si>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</si>
  <si>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</si>
  <si>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</si>
  <si>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</si>
  <si>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</si>
  <si>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</si>
  <si>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</si>
  <si>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</si>
  <si>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</si>
  <si>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</si>
  <si>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</si>
  <si>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</si>
  <si>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</si>
  <si>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</si>
  <si>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</si>
  <si>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</si>
  <si>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</si>
  <si>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</si>
  <si>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</si>
  <si>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</si>
  <si>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</si>
  <si>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</si>
  <si>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</si>
  <si>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</si>
  <si>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</si>
  <si>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</si>
  <si>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</si>
  <si>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</si>
  <si>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</si>
  <si>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</si>
  <si>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</si>
  <si>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</si>
  <si>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</si>
  <si>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</si>
  <si>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</si>
  <si>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</si>
  <si>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</si>
  <si>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</si>
  <si>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</si>
  <si>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</si>
  <si>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</si>
  <si>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</si>
  <si>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</si>
  <si>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</si>
  <si>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</si>
  <si>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</si>
  <si>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</si>
  <si>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</si>
  <si>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</si>
  <si>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</si>
  <si>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</si>
  <si>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</si>
  <si>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</si>
  <si>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</si>
  <si>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</si>
  <si>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</si>
  <si>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</si>
  <si>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</si>
  <si>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</si>
  <si>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</si>
  <si>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</si>
  <si>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</si>
  <si>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</si>
  <si>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</si>
  <si>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</si>
  <si>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</si>
  <si>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</si>
  <si>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</si>
  <si>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</si>
  <si>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</si>
  <si>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</si>
  <si>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</si>
  <si>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</si>
  <si>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</si>
  <si>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</si>
  <si>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</si>
  <si>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</si>
  <si>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</si>
  <si>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</si>
  <si>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</si>
  <si>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</si>
  <si>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</si>
  <si>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</si>
  <si>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</si>
  <si>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</si>
  <si>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</si>
  <si>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</si>
  <si>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</si>
  <si>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</si>
  <si>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</si>
  <si>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</si>
  <si>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</si>
  <si>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</si>
  <si>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</si>
  <si>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</si>
  <si>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</si>
  <si>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</si>
  <si>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</si>
  <si>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</si>
  <si>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</si>
  <si>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</si>
  <si>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</si>
  <si>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</si>
  <si>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</si>
  <si>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</si>
  <si>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</si>
  <si>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</si>
  <si>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</si>
  <si>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</si>
  <si>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</si>
  <si>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</si>
  <si>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</si>
  <si>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</si>
  <si>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</si>
  <si>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</si>
  <si>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</si>
  <si>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</si>
  <si>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</si>
  <si>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</si>
  <si>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</si>
  <si>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</si>
  <si>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</si>
  <si>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</si>
  <si>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</si>
  <si>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</si>
  <si>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</si>
  <si>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</si>
  <si>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</si>
  <si>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</si>
  <si>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</si>
  <si>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</si>
  <si>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</si>
  <si>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</si>
  <si>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</si>
  <si>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</si>
  <si>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</si>
  <si>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</si>
  <si>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</si>
  <si>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</si>
  <si>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</si>
  <si>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</si>
  <si>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</si>
  <si>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</si>
  <si>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</si>
  <si>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</si>
  <si>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</si>
  <si>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</si>
  <si>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</si>
  <si>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</si>
  <si>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</si>
  <si>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</si>
  <si>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</si>
  <si>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</si>
  <si>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</si>
  <si>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</si>
  <si>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</si>
  <si>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</si>
  <si>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</si>
  <si>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</si>
  <si>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</si>
  <si>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</si>
  <si>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</si>
  <si>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</si>
  <si>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</si>
  <si>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</si>
  <si>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</si>
  <si>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</si>
  <si>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</si>
  <si>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</si>
  <si>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</si>
  <si>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</si>
  <si>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</si>
  <si>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</si>
  <si>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</si>
  <si>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</si>
  <si>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</si>
  <si>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</si>
  <si>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</si>
  <si>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</si>
  <si>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</si>
  <si>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</si>
  <si>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</si>
  <si>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</si>
  <si>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</si>
  <si>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</si>
  <si>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</si>
  <si>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</si>
  <si>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</si>
  <si>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</si>
  <si>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</si>
  <si>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</si>
  <si>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</si>
  <si>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</si>
  <si>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</si>
  <si>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</si>
  <si>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</si>
  <si>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</si>
  <si>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</si>
  <si>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</si>
  <si>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</si>
  <si>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</si>
  <si>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</si>
  <si>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</si>
  <si>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</si>
  <si>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</si>
  <si>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</si>
  <si>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</si>
  <si>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</si>
  <si>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</si>
  <si>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</si>
  <si>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</si>
  <si>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</si>
  <si>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</si>
  <si>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</si>
  <si>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</si>
  <si>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</si>
  <si>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</si>
  <si>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</si>
  <si>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</si>
  <si>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</si>
  <si>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</si>
  <si>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</si>
  <si>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</si>
  <si>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</si>
  <si>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</si>
  <si>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</si>
  <si>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</si>
  <si>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</si>
  <si>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</si>
  <si>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</si>
  <si>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</si>
  <si>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</si>
  <si>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</si>
  <si>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</si>
  <si>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</si>
  <si>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</si>
  <si>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</si>
  <si>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</si>
  <si>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</si>
  <si>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</si>
  <si>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</si>
  <si>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</si>
  <si>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</si>
  <si>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</si>
  <si>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</si>
  <si>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</si>
  <si>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</si>
  <si>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</si>
  <si>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</si>
  <si>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</si>
  <si>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</si>
  <si>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</si>
  <si>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</si>
  <si>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</si>
  <si>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</si>
  <si>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</si>
  <si>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</si>
  <si>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</si>
  <si>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</si>
  <si>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</si>
  <si>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</si>
  <si>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</si>
  <si>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</si>
  <si>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</si>
  <si>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</si>
  <si>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</si>
  <si>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</si>
  <si>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</si>
  <si>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</si>
  <si>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</si>
  <si>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</si>
  <si>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</si>
  <si>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</si>
  <si>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</si>
  <si>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</si>
  <si>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</si>
  <si>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</si>
  <si>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</si>
  <si>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</si>
  <si>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</si>
  <si>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</si>
  <si>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</si>
  <si>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</si>
  <si>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</si>
  <si>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</si>
  <si>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</si>
  <si>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</si>
  <si>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</si>
  <si>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</si>
  <si>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</si>
  <si>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</si>
  <si>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</si>
  <si>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</si>
  <si>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</si>
  <si>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</si>
  <si>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</si>
  <si>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</si>
  <si>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</si>
  <si>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</si>
  <si>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</si>
  <si>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</si>
  <si>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</si>
  <si>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</si>
  <si>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</si>
  <si>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</si>
  <si>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</si>
  <si>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</si>
  <si>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</si>
  <si>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</si>
  <si>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</si>
  <si>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</si>
  <si>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</si>
  <si>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</si>
  <si>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</si>
  <si>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</si>
  <si>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</si>
  <si>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</si>
  <si>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</si>
  <si>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</si>
  <si>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</si>
  <si>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</si>
  <si>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</si>
  <si>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</si>
  <si>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</si>
  <si>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</si>
  <si>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</si>
  <si>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</si>
  <si>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</si>
  <si>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</si>
  <si>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</si>
  <si>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</si>
  <si>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</si>
  <si>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</si>
  <si>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</si>
  <si>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</si>
  <si>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</si>
  <si>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</si>
  <si>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</si>
  <si>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</si>
  <si>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</si>
  <si>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</si>
  <si>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</si>
  <si>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</si>
  <si>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</si>
  <si>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</si>
  <si>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</si>
  <si>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</si>
  <si>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</si>
  <si>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</si>
  <si>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</si>
  <si>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</si>
  <si>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</si>
  <si>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</si>
  <si>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</si>
  <si>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</si>
  <si>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</si>
  <si>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</si>
  <si>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</si>
  <si>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</si>
  <si>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</si>
  <si>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</si>
  <si>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</si>
  <si>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</si>
  <si>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</si>
  <si>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</si>
  <si>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</si>
  <si>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</si>
  <si>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</si>
  <si>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</si>
  <si>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</si>
  <si>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</si>
  <si>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</si>
  <si>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</si>
  <si>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</si>
  <si>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</si>
  <si>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</si>
  <si>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</si>
  <si>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</si>
  <si>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</si>
  <si>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</si>
  <si>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</si>
  <si>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</si>
  <si>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</si>
  <si>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</si>
  <si>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</si>
  <si>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</si>
  <si>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</si>
  <si>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</si>
  <si>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</si>
  <si>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</si>
  <si>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</si>
  <si>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</si>
  <si>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</si>
  <si>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</si>
  <si>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</si>
  <si>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</si>
  <si>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</si>
  <si>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</si>
  <si>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</si>
  <si>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</si>
  <si>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</si>
  <si>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</si>
  <si>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</si>
  <si>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</si>
  <si>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</si>
  <si>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</si>
  <si>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</si>
  <si>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</si>
  <si>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</si>
  <si>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</si>
  <si>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</si>
  <si>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</si>
  <si>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</si>
  <si>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</si>
  <si>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</si>
  <si>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</si>
  <si>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</si>
  <si>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</si>
  <si>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</si>
  <si>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</si>
  <si>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</si>
  <si>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</si>
  <si>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</si>
  <si>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</si>
  <si>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</si>
  <si>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</si>
  <si>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</si>
  <si>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</si>
  <si>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</si>
  <si>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</si>
  <si>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</si>
  <si>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</si>
  <si>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</si>
  <si>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</si>
  <si>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</si>
  <si>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</si>
  <si>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</si>
  <si>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</si>
  <si>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</si>
  <si>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</si>
  <si>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</si>
  <si>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</si>
  <si>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</si>
  <si>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</si>
  <si>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</si>
  <si>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</si>
  <si>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</si>
  <si>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</si>
  <si>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</si>
  <si>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</si>
  <si>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</si>
  <si>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</si>
  <si>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</si>
  <si>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</si>
  <si>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</si>
  <si>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</si>
  <si>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</si>
  <si>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</si>
  <si>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</si>
  <si>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</si>
  <si>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</si>
  <si>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</si>
  <si>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</si>
  <si>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</si>
  <si>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</si>
  <si>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</si>
  <si>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</si>
  <si>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</si>
  <si>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</si>
  <si>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</si>
  <si>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</si>
  <si>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</si>
  <si>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</si>
  <si>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</si>
  <si>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</si>
  <si>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</si>
  <si>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</si>
  <si>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</si>
  <si>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</si>
  <si>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</si>
  <si>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</si>
  <si>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</si>
  <si>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</si>
  <si>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</si>
  <si>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</si>
  <si>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</si>
  <si>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</si>
  <si>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</si>
  <si>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</si>
  <si>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</si>
  <si>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</si>
  <si>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</si>
  <si>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</si>
  <si>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</si>
  <si>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</si>
  <si>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</si>
  <si>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</si>
  <si>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</si>
  <si>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</si>
  <si>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</si>
  <si>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</si>
  <si>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</si>
  <si>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</si>
  <si>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</si>
  <si>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</si>
  <si>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</si>
  <si>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</si>
  <si>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</si>
  <si>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</si>
  <si>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</si>
  <si>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</si>
  <si>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</si>
  <si>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</si>
  <si>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</si>
  <si>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</si>
  <si>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</si>
  <si>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</si>
  <si>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</si>
  <si>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</si>
  <si>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</si>
  <si>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</si>
  <si>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</si>
  <si>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</si>
  <si>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</si>
  <si>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</si>
  <si>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</si>
  <si>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</si>
  <si>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</si>
  <si>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</si>
  <si>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</si>
  <si>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</si>
  <si>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</si>
  <si>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</si>
  <si>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</si>
  <si>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</si>
  <si>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</si>
  <si>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</si>
  <si>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</si>
  <si>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</si>
  <si>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</si>
  <si>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</si>
  <si>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</si>
  <si>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</si>
  <si>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</si>
  <si>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</si>
  <si>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</si>
  <si>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</si>
  <si>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</si>
  <si>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</si>
  <si>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</si>
  <si>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</si>
  <si>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</si>
  <si>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</si>
  <si>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</si>
  <si>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</si>
  <si>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</si>
  <si>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</si>
  <si>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</si>
  <si>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</si>
  <si>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</si>
  <si>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</si>
  <si>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</si>
  <si>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</si>
  <si>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</si>
  <si>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</si>
  <si>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</si>
  <si>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</si>
  <si>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</si>
  <si>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</si>
  <si>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</si>
  <si>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</si>
  <si>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</si>
  <si>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</si>
  <si>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</si>
  <si>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</si>
  <si>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</si>
  <si>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</si>
  <si>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</si>
  <si>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</si>
  <si>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</si>
  <si>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</si>
  <si>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</si>
  <si>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</si>
  <si>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</si>
  <si>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</si>
  <si>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</si>
  <si>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</si>
  <si>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</si>
  <si>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</si>
  <si>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</si>
  <si>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</si>
  <si>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</si>
  <si>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</si>
  <si>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</si>
  <si>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</si>
  <si>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</si>
  <si>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</si>
  <si>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</si>
  <si>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</si>
  <si>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</si>
  <si>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</si>
  <si>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</si>
  <si>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</si>
  <si>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</si>
  <si>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</si>
  <si>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</si>
  <si>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</si>
  <si>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</si>
  <si>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</si>
  <si>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</si>
  <si>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</si>
  <si>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</si>
  <si>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</si>
  <si>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</si>
  <si>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</si>
  <si>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</si>
  <si>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</si>
  <si>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</si>
  <si>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</si>
  <si>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</si>
  <si>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</si>
  <si>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</si>
  <si>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</si>
  <si>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</si>
  <si>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</si>
  <si>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</si>
  <si>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</si>
  <si>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</si>
  <si>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</si>
  <si>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</si>
  <si>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</si>
  <si>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</si>
  <si>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</si>
  <si>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</si>
  <si>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</si>
  <si>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</si>
  <si>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</si>
  <si>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</si>
  <si>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</si>
  <si>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</si>
  <si>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</si>
  <si>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</si>
  <si>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</si>
  <si>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</si>
  <si>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</si>
  <si>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</si>
  <si>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</si>
  <si>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</si>
  <si>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</si>
  <si>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</si>
  <si>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</si>
  <si>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</si>
  <si>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</si>
  <si>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</si>
  <si>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</si>
  <si>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</si>
  <si>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</si>
  <si>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</si>
  <si>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</si>
  <si>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</si>
  <si>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</si>
  <si>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</si>
  <si>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</si>
  <si>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</si>
  <si>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</si>
  <si>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</si>
  <si>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</si>
  <si>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</si>
  <si>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</si>
  <si>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</si>
  <si>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</si>
  <si>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</si>
  <si>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</si>
  <si>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</si>
  <si>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</si>
  <si>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</si>
  <si>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</si>
  <si>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</si>
  <si>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</si>
  <si>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</si>
  <si>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</si>
  <si>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</si>
  <si>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</si>
  <si>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</si>
  <si>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</si>
  <si>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</si>
  <si>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</si>
  <si>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</si>
  <si>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</si>
  <si>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</si>
  <si>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</si>
  <si>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</si>
  <si>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</si>
  <si>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</si>
  <si>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</si>
  <si>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</si>
  <si>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</si>
  <si>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</si>
  <si>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</si>
  <si>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</si>
  <si>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</si>
  <si>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</si>
  <si>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</si>
  <si>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</si>
  <si>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</si>
  <si>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</si>
  <si>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</si>
  <si>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</si>
  <si>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</si>
  <si>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</si>
  <si>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</si>
  <si>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</si>
  <si>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</si>
  <si>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</si>
  <si>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</si>
  <si>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</si>
  <si>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</si>
  <si>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</si>
  <si>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</si>
  <si>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</si>
  <si>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</si>
  <si>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</si>
  <si>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</si>
  <si>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</si>
  <si>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</si>
  <si>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</si>
  <si>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</si>
  <si>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</si>
  <si>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</si>
  <si>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</si>
  <si>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</si>
  <si>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</si>
  <si>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</si>
  <si>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</si>
  <si>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</si>
  <si>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</si>
  <si>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</si>
  <si>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</si>
  <si>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</si>
  <si>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</si>
  <si>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</si>
  <si>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</si>
  <si>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</si>
  <si>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</si>
  <si>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</si>
  <si>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</si>
  <si>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</si>
  <si>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</si>
  <si>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</si>
  <si>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</si>
  <si>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</si>
  <si>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</si>
  <si>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</si>
  <si>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</si>
  <si>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</si>
  <si>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</si>
  <si>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</si>
  <si>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</si>
  <si>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</si>
  <si>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</si>
  <si>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</si>
  <si>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</si>
  <si>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</si>
  <si>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</si>
  <si>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</si>
  <si>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</si>
  <si>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</si>
  <si>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</si>
  <si>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</si>
  <si>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</si>
  <si>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</si>
  <si>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</si>
  <si>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</si>
  <si>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</si>
  <si>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</si>
  <si>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</si>
  <si>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</si>
  <si>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</si>
  <si>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</si>
  <si>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</si>
  <si>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</si>
  <si>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</si>
  <si>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</si>
  <si>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</si>
  <si>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</si>
  <si>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</si>
  <si>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</si>
  <si>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</si>
  <si>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</si>
  <si>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</si>
  <si>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</si>
  <si>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</si>
  <si>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</si>
  <si>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</si>
  <si>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</si>
  <si>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</si>
  <si>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</si>
  <si>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</si>
  <si>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</si>
  <si>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</si>
  <si>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</si>
  <si>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</si>
  <si>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</si>
  <si>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</si>
  <si>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</si>
  <si>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</si>
  <si>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</si>
  <si>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</si>
  <si>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</si>
  <si>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</si>
  <si>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</si>
  <si>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</si>
  <si>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</si>
  <si>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</si>
  <si>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</si>
  <si>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</si>
  <si>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</si>
  <si>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</si>
  <si>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</si>
  <si>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</si>
  <si>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</si>
  <si>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</si>
  <si>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</si>
  <si>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</si>
  <si>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</si>
  <si>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</si>
  <si>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</si>
  <si>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</si>
  <si>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</si>
  <si>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</si>
  <si>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</si>
  <si>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</si>
  <si>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</si>
  <si>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</si>
  <si>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</si>
  <si>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</si>
  <si>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</si>
  <si>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</si>
  <si>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</si>
  <si>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</si>
  <si>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</si>
  <si>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</si>
  <si>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</si>
  <si>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</si>
  <si>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</si>
  <si>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</si>
  <si>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</si>
  <si>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</si>
  <si>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</si>
  <si>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</si>
  <si>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</si>
  <si>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</si>
  <si>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</si>
  <si>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</si>
  <si>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</si>
  <si>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</si>
  <si>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</si>
  <si>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</si>
  <si>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</si>
  <si>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</si>
  <si>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</si>
  <si>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</si>
  <si>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</si>
  <si>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</si>
  <si>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</si>
  <si>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</si>
  <si>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</si>
  <si>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</si>
  <si>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</si>
  <si>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</si>
  <si>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</si>
  <si>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</si>
  <si>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</si>
  <si>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</si>
  <si>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</si>
  <si>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</si>
  <si>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</si>
  <si>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</si>
  <si>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</si>
  <si>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</si>
  <si>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</si>
  <si>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</si>
  <si>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</si>
  <si>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</si>
  <si>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</si>
  <si>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</si>
  <si>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</si>
  <si>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</si>
  <si>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</si>
  <si>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</si>
  <si>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</si>
  <si>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</si>
  <si>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</si>
  <si>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</si>
  <si>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</si>
  <si>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</si>
  <si>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</si>
  <si>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</si>
  <si>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</si>
  <si>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</si>
  <si>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</si>
  <si>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</si>
  <si>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</si>
  <si>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</si>
  <si>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</si>
  <si>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</si>
  <si>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</si>
  <si>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</si>
  <si>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</si>
  <si>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</si>
  <si>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</si>
  <si>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</si>
  <si>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</si>
  <si>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</si>
  <si>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</si>
  <si>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</si>
  <si>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</si>
  <si>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</si>
  <si>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</si>
  <si>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</si>
  <si>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</si>
  <si>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</si>
  <si>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</si>
  <si>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</si>
  <si>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</si>
  <si>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</si>
  <si>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</si>
  <si>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</si>
  <si>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</si>
  <si>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</si>
  <si>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</si>
  <si>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</si>
  <si>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</si>
  <si>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</si>
  <si>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</si>
  <si>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</si>
  <si>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</si>
  <si>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</si>
  <si>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</si>
  <si>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</si>
  <si>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</si>
  <si>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</si>
  <si>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</si>
  <si>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</si>
  <si>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</si>
  <si>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</si>
  <si>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</si>
  <si>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</si>
  <si>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</si>
  <si>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</si>
  <si>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</si>
  <si>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</si>
  <si>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</si>
  <si>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</si>
  <si>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</si>
  <si>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</si>
  <si>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</si>
  <si>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</si>
  <si>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</si>
  <si>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</si>
  <si>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</si>
  <si>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</si>
  <si>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</si>
  <si>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</si>
  <si>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</si>
  <si>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</si>
  <si>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</si>
  <si>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</si>
  <si>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</si>
  <si>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</si>
  <si>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</si>
  <si>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</si>
  <si>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</si>
  <si>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</si>
  <si>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</si>
  <si>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</si>
  <si>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</si>
  <si>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</si>
  <si>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</si>
  <si>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</si>
  <si>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</si>
  <si>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</si>
  <si>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</si>
  <si>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</si>
  <si>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</si>
  <si>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</si>
  <si>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</si>
  <si>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</si>
  <si>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</si>
  <si>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</si>
  <si>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</si>
  <si>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</si>
  <si>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</si>
  <si>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</si>
  <si>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</si>
  <si>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</si>
  <si>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</si>
  <si>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</si>
  <si>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</si>
  <si>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</si>
  <si>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</si>
  <si>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</si>
  <si>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</si>
  <si>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</si>
  <si>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</si>
  <si>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</si>
  <si>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</si>
  <si>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</si>
  <si>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</si>
  <si>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</si>
  <si>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</si>
  <si>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</si>
  <si>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</si>
  <si>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</si>
  <si>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</si>
  <si>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</si>
  <si>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</si>
  <si>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</si>
  <si>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</si>
  <si>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</si>
  <si>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</si>
  <si>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</si>
  <si>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</si>
  <si>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</si>
  <si>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</si>
  <si>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</si>
  <si>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</si>
  <si>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</si>
  <si>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</si>
  <si>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</si>
  <si>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</si>
  <si>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</si>
  <si>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</si>
  <si>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</si>
  <si>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</si>
  <si>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</si>
  <si>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</si>
  <si>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</si>
  <si>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</si>
  <si>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</si>
  <si>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</si>
  <si>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</si>
  <si>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</si>
  <si>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</si>
  <si>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</si>
  <si>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</si>
  <si>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</si>
  <si>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</si>
  <si>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</si>
  <si>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</si>
  <si>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</si>
  <si>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</si>
  <si>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</si>
  <si>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</si>
  <si>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</si>
  <si>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</si>
  <si>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</si>
  <si>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</si>
  <si>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</si>
  <si>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</si>
  <si>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</si>
  <si>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</si>
  <si>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</si>
  <si>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</si>
  <si>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</si>
  <si>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</si>
  <si>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</si>
  <si>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</si>
  <si>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</si>
  <si>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</si>
  <si>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</si>
  <si>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</si>
  <si>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</si>
  <si>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</si>
  <si>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</si>
  <si>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</si>
  <si>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</si>
  <si>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</si>
  <si>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</si>
  <si>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</si>
  <si>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</si>
  <si>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</si>
  <si>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</si>
  <si>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</si>
  <si>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</si>
  <si>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</si>
  <si>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</si>
  <si>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</si>
  <si>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</si>
  <si>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</si>
  <si>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</si>
  <si>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</si>
  <si>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</si>
  <si>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</si>
  <si>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</si>
  <si>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</si>
  <si>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</si>
  <si>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</si>
  <si>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</si>
  <si>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</si>
  <si>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</si>
  <si>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</si>
  <si>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</si>
  <si>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</si>
  <si>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</si>
  <si>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</si>
  <si>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</si>
  <si>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</si>
  <si>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</si>
  <si>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</si>
  <si>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</si>
  <si>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</si>
  <si>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</si>
  <si>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</si>
  <si>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</si>
  <si>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</si>
  <si>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</si>
  <si>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</si>
  <si>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</si>
  <si>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</si>
  <si>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</si>
  <si>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</si>
  <si>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</si>
  <si>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</si>
  <si>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</si>
  <si>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</si>
  <si>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</si>
  <si>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</si>
  <si>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</si>
  <si>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</si>
  <si>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</si>
  <si>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</si>
  <si>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</si>
  <si>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</si>
  <si>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</si>
  <si>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</si>
  <si>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</si>
  <si>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</si>
  <si>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</si>
  <si>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</si>
  <si>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</si>
  <si>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</si>
  <si>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</si>
  <si>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</si>
  <si>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</si>
  <si>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</si>
  <si>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</si>
  <si>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</si>
  <si>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</si>
  <si>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</si>
  <si>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</si>
  <si>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</si>
  <si>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</si>
  <si>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</si>
  <si>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</si>
  <si>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</si>
  <si>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</si>
  <si>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</si>
  <si>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</si>
  <si>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</si>
  <si>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</si>
  <si>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</si>
  <si>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</si>
  <si>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</si>
  <si>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</si>
  <si>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</si>
  <si>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</si>
  <si>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</si>
  <si>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</si>
  <si>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</si>
  <si>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</si>
  <si>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</si>
  <si>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</si>
  <si>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</si>
  <si>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</si>
  <si>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</si>
  <si>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</si>
  <si>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</si>
  <si>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</si>
  <si>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</si>
  <si>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</si>
  <si>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</si>
  <si>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</si>
  <si>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</si>
  <si>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</si>
  <si>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</si>
  <si>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</si>
  <si>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</si>
  <si>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</si>
  <si>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</si>
  <si>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</si>
  <si>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</si>
  <si>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</si>
  <si>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</si>
  <si>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</si>
  <si>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</si>
  <si>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</si>
  <si>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</si>
  <si>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</si>
  <si>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</si>
  <si>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</si>
  <si>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</si>
  <si>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</si>
  <si>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</si>
  <si>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</si>
  <si>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</si>
  <si>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</si>
  <si>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</si>
  <si>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</si>
  <si>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</si>
  <si>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</si>
  <si>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</si>
  <si>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</si>
  <si>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</si>
  <si>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</si>
  <si>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</si>
  <si>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</si>
  <si>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</si>
  <si>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</si>
  <si>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</si>
  <si>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</si>
  <si>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</si>
  <si>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</si>
  <si>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</si>
  <si>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</si>
  <si>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</si>
  <si>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</si>
  <si>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</si>
  <si>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</si>
  <si>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</si>
  <si>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</si>
  <si>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</si>
  <si>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</si>
  <si>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</si>
  <si>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</si>
  <si>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</si>
  <si>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</si>
  <si>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</si>
  <si>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</si>
  <si>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</si>
  <si>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</si>
  <si>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</si>
  <si>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</si>
  <si>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</si>
  <si>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</si>
  <si>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</si>
  <si>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</si>
  <si>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</si>
  <si>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</si>
  <si>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</si>
  <si>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</si>
  <si>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</si>
  <si>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</si>
  <si>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</si>
  <si>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</si>
  <si>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</si>
  <si>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</si>
  <si>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</si>
  <si>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</si>
  <si>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</si>
  <si>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</si>
  <si>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</si>
  <si>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</si>
  <si>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</si>
  <si>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</si>
  <si>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</si>
  <si>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</si>
  <si>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</si>
  <si>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</si>
  <si>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</si>
  <si>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</si>
  <si>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</si>
  <si>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</si>
  <si>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</si>
  <si>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</si>
  <si>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</si>
  <si>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</si>
  <si>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</si>
  <si>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</si>
  <si>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</si>
  <si>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</si>
  <si>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</si>
  <si>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</si>
  <si>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</si>
  <si>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</si>
  <si>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</si>
  <si>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</si>
  <si>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</si>
  <si>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</si>
  <si>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</si>
  <si>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</si>
  <si>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</si>
  <si>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</si>
  <si>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</si>
  <si>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</si>
  <si>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</si>
  <si>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</si>
  <si>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</si>
  <si>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</si>
  <si>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</si>
  <si>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</si>
  <si>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</si>
  <si>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</si>
  <si>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</si>
  <si>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</si>
  <si>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</si>
  <si>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</si>
  <si>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</si>
  <si>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</si>
  <si>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</si>
  <si>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</si>
  <si>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</si>
  <si>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</si>
  <si>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</si>
  <si>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</si>
  <si>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</si>
  <si>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</si>
  <si>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</si>
  <si>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</si>
  <si>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</si>
  <si>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</si>
  <si>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</si>
  <si>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</si>
  <si>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</si>
  <si>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</si>
  <si>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</si>
  <si>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</si>
  <si>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</si>
  <si>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</si>
  <si>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</si>
  <si>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</si>
  <si>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</si>
  <si>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</si>
  <si>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</si>
  <si>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</si>
  <si>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</si>
  <si>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</si>
  <si>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</si>
  <si>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</si>
  <si>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</si>
  <si>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</si>
  <si>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</si>
  <si>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</si>
  <si>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</si>
  <si>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</si>
  <si>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</si>
  <si>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</si>
  <si>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</si>
  <si>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</si>
  <si>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</si>
  <si>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</si>
  <si>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</si>
  <si>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</si>
  <si>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</si>
  <si>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</si>
  <si>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</si>
  <si>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</si>
  <si>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</si>
  <si>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</si>
  <si>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</si>
  <si>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</si>
  <si>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</si>
  <si>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</si>
  <si>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</si>
  <si>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</si>
  <si>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</si>
  <si>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</si>
  <si>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</si>
  <si>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</si>
  <si>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</si>
  <si>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</si>
  <si>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</si>
  <si>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</si>
  <si>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</si>
  <si>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</si>
  <si>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</si>
  <si>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</si>
  <si>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</si>
  <si>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</si>
  <si>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</si>
  <si>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</si>
  <si>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</si>
  <si>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</si>
  <si>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</si>
  <si>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</si>
  <si>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</si>
  <si>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</si>
  <si>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</si>
  <si>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</si>
  <si>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</si>
  <si>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</si>
  <si>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</si>
  <si>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</si>
  <si>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</si>
  <si>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</si>
  <si>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</si>
  <si>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</si>
  <si>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</si>
  <si>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</si>
  <si>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</si>
  <si>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</si>
  <si>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</si>
  <si>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</si>
  <si>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</si>
  <si>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</si>
  <si>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</si>
  <si>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</si>
  <si>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</si>
  <si>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</si>
  <si>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</si>
  <si>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</si>
  <si>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</si>
  <si>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</si>
  <si>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</si>
  <si>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</si>
  <si>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</si>
  <si>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</si>
  <si>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</si>
  <si>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</si>
  <si>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</si>
  <si>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</si>
  <si>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</si>
  <si>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</si>
  <si>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</si>
  <si>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</si>
  <si>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</si>
  <si>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</si>
  <si>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</si>
  <si>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</si>
  <si>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</si>
  <si>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</si>
  <si>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</si>
  <si>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</si>
  <si>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</si>
  <si>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</si>
  <si>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</si>
  <si>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</si>
  <si>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</si>
  <si>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</si>
  <si>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</si>
  <si>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</si>
  <si>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</si>
  <si>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</si>
  <si>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</si>
  <si>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</si>
  <si>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</si>
  <si>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</si>
  <si>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</si>
  <si>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</si>
  <si>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</si>
  <si>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</si>
  <si>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</si>
  <si>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</si>
  <si>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</si>
  <si>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</si>
  <si>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</si>
  <si>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</si>
  <si>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</si>
  <si>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</si>
  <si>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</si>
  <si>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</si>
  <si>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</si>
  <si>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</si>
  <si>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</si>
  <si>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</si>
  <si>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</si>
  <si>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</si>
  <si>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</si>
  <si>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</si>
  <si>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</si>
  <si>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</si>
  <si>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</si>
  <si>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</si>
  <si>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</si>
  <si>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</si>
  <si>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</si>
  <si>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</si>
  <si>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</si>
  <si>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</si>
  <si>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</si>
  <si>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</si>
  <si>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</si>
  <si>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</si>
  <si>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</si>
  <si>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</si>
  <si>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</si>
  <si>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</si>
  <si>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</si>
  <si>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</si>
  <si>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</si>
  <si>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</si>
  <si>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</si>
  <si>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</si>
  <si>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</si>
  <si>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</si>
  <si>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</si>
  <si>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</si>
  <si>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</si>
  <si>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</si>
  <si>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</si>
  <si>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</si>
  <si>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</si>
  <si>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</si>
  <si>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</si>
  <si>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</si>
  <si>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</si>
  <si>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</si>
  <si>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</si>
  <si>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</si>
  <si>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</si>
  <si>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</si>
  <si>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</si>
  <si>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</si>
  <si>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</si>
  <si>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</si>
  <si>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</si>
  <si>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</si>
  <si>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</si>
  <si>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</si>
  <si>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</si>
  <si>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</si>
  <si>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</si>
  <si>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</si>
  <si>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</si>
  <si>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</si>
  <si>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</si>
  <si>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</si>
  <si>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</si>
  <si>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</si>
  <si>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</si>
  <si>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</si>
  <si>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</si>
  <si>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</si>
  <si>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</si>
  <si>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</si>
  <si>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</si>
  <si>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</si>
  <si>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</si>
  <si>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</si>
  <si>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</si>
  <si>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</si>
  <si>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</si>
  <si>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</si>
  <si>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</si>
  <si>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</si>
  <si>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</si>
  <si>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</si>
  <si>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</si>
  <si>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</si>
  <si>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</si>
  <si>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</si>
  <si>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</si>
  <si>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</si>
  <si>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</si>
  <si>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</si>
  <si>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</si>
  <si>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</si>
  <si>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</si>
  <si>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</si>
  <si>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</si>
  <si>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</si>
  <si>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</si>
  <si>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</si>
  <si>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</si>
  <si>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</si>
  <si>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</si>
  <si>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</si>
  <si>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</si>
  <si>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</si>
  <si>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</si>
  <si>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</si>
  <si>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</si>
  <si>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</si>
  <si>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</si>
  <si>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</si>
  <si>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</si>
  <si>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</si>
  <si>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</si>
  <si>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</si>
  <si>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</si>
  <si>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</si>
  <si>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</si>
  <si>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</si>
  <si>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</si>
  <si>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</si>
  <si>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</si>
  <si>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</si>
  <si>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</si>
  <si>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</si>
  <si>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</si>
  <si>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</si>
  <si>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</si>
  <si>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</si>
  <si>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</si>
  <si>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</si>
  <si>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</si>
  <si>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</si>
  <si>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</si>
  <si>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</si>
  <si>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</si>
  <si>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</si>
  <si>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</si>
  <si>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</si>
  <si>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</si>
  <si>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</si>
  <si>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</si>
  <si>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</si>
  <si>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</si>
  <si>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</si>
  <si>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</si>
  <si>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</si>
  <si>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</si>
  <si>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</si>
  <si>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</si>
  <si>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</si>
  <si>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</si>
  <si>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</si>
  <si>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</si>
  <si>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</si>
  <si>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</si>
  <si>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</si>
  <si>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</si>
  <si>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</si>
  <si>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</si>
  <si>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</si>
  <si>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</si>
  <si>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</si>
  <si>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</si>
  <si>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</si>
  <si>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</si>
  <si>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</si>
  <si>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</si>
  <si>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</si>
  <si>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</si>
  <si>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</si>
  <si>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</si>
  <si>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</si>
  <si>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</si>
  <si>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</si>
  <si>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</si>
  <si>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</si>
  <si>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</si>
  <si>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</si>
  <si>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</si>
  <si>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</si>
  <si>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</si>
  <si>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</si>
  <si>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</si>
  <si>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</si>
  <si>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</si>
  <si>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</si>
  <si>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</si>
  <si>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</si>
  <si>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</si>
  <si>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</si>
  <si>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</si>
  <si>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</si>
  <si>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</si>
  <si>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</si>
  <si>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</si>
  <si>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</si>
  <si>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</si>
  <si>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</si>
  <si>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</si>
  <si>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</si>
  <si>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</si>
  <si>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</si>
  <si>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</si>
  <si>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</si>
  <si>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</si>
  <si>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</si>
  <si>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</si>
  <si>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</si>
  <si>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</si>
  <si>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</si>
  <si>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</si>
  <si>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</si>
  <si>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</si>
  <si>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</si>
  <si>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</si>
  <si>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</si>
  <si>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</si>
  <si>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</si>
  <si>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</si>
  <si>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</si>
  <si>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</si>
  <si>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</si>
  <si>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</si>
  <si>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</si>
  <si>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</si>
  <si>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</si>
  <si>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</si>
  <si>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</si>
  <si>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</si>
  <si>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</si>
  <si>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</si>
  <si>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</si>
  <si>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</si>
  <si>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</si>
  <si>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</si>
  <si>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</si>
  <si>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</si>
  <si>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</si>
  <si>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</si>
  <si>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</si>
  <si>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</si>
  <si>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</si>
  <si>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</si>
  <si>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</si>
  <si>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</si>
  <si>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</si>
  <si>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</si>
  <si>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</si>
  <si>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</si>
  <si>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</si>
  <si>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</si>
  <si>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</si>
  <si>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</si>
  <si>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</si>
  <si>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</si>
  <si>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</si>
  <si>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</si>
  <si>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</si>
  <si>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</si>
  <si>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</si>
  <si>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</si>
  <si>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</si>
  <si>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</si>
  <si>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</si>
  <si>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</si>
  <si>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</si>
  <si>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</si>
  <si>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</si>
  <si>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</si>
  <si>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</si>
  <si>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</si>
  <si>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</si>
  <si>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</si>
  <si>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</si>
  <si>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</si>
  <si>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</si>
  <si>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</si>
  <si>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</si>
  <si>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</si>
  <si>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</si>
  <si>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</si>
  <si>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</si>
  <si>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</si>
  <si>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</si>
  <si>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</si>
  <si>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</si>
  <si>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</si>
  <si>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</si>
  <si>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</si>
  <si>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</si>
  <si>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</si>
  <si>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</si>
  <si>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</si>
  <si>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</si>
  <si>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</si>
  <si>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</si>
  <si>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</si>
  <si>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</si>
  <si>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</si>
  <si>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</si>
  <si>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</si>
  <si>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</si>
  <si>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</si>
  <si>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</si>
  <si>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</si>
  <si>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</si>
  <si>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</si>
  <si>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</si>
  <si>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</si>
  <si>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</si>
  <si>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</si>
  <si>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</si>
  <si>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</si>
  <si>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</si>
  <si>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</si>
  <si>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</si>
  <si>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</si>
  <si>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</si>
  <si>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</si>
  <si>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</si>
  <si>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</si>
  <si>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</si>
  <si>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</si>
  <si>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</si>
  <si>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</si>
  <si>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</si>
  <si>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</si>
  <si>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</si>
  <si>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</si>
  <si>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</si>
  <si>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</si>
  <si>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</si>
  <si>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</si>
  <si>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</si>
  <si>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</si>
  <si>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</si>
  <si>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</si>
  <si>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</si>
  <si>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</si>
  <si>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</si>
  <si>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</si>
  <si>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</si>
  <si>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</si>
  <si>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</si>
  <si>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</si>
  <si>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</si>
  <si>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</si>
  <si>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</si>
  <si>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</si>
  <si>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</si>
  <si>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</si>
  <si>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</si>
  <si>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</si>
  <si>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</si>
  <si>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</si>
  <si>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</si>
  <si>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</si>
  <si>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</si>
  <si>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</si>
  <si>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</si>
  <si>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</si>
  <si>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</si>
  <si>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</si>
  <si>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</si>
  <si>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</si>
  <si>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</si>
  <si>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</si>
  <si>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</si>
  <si>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</si>
  <si>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</si>
  <si>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</si>
  <si>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</si>
  <si>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</si>
  <si>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</si>
  <si>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</si>
  <si>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</si>
  <si>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</si>
  <si>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</si>
  <si>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</si>
  <si>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</si>
  <si>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</si>
  <si>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</si>
  <si>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</si>
  <si>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</si>
  <si>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</si>
  <si>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</si>
  <si>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</si>
  <si>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</si>
  <si>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</si>
  <si>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</si>
  <si>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</si>
  <si>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</si>
  <si>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</si>
  <si>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</si>
  <si>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</si>
  <si>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</si>
  <si>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</si>
  <si>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</si>
  <si>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</si>
  <si>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</si>
  <si>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</si>
  <si>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</si>
  <si>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</si>
  <si>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</si>
  <si>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</si>
  <si>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</si>
  <si>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</si>
  <si>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</si>
  <si>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</si>
  <si>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</si>
  <si>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</si>
  <si>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</si>
  <si>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</si>
  <si>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</si>
  <si>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</si>
  <si>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</si>
  <si>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</si>
  <si>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</si>
  <si>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</si>
  <si>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</si>
  <si>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</si>
  <si>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</si>
  <si>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</si>
  <si>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</si>
  <si>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</si>
  <si>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</si>
  <si>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</si>
  <si>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</si>
  <si>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</si>
  <si>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</si>
  <si>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</si>
  <si>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</si>
  <si>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</si>
  <si>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</si>
  <si>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</si>
  <si>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</si>
  <si>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</si>
  <si>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</si>
  <si>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</si>
  <si>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</si>
  <si>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</si>
  <si>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</si>
  <si>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</si>
  <si>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</si>
  <si>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</si>
  <si>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</si>
  <si>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</si>
  <si>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</si>
  <si>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</si>
  <si>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</si>
  <si>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</si>
  <si>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</si>
  <si>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</si>
  <si>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</si>
  <si>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</si>
  <si>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</si>
  <si>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</si>
  <si>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</si>
  <si>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</si>
  <si>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</si>
  <si>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</si>
  <si>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</si>
  <si>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</si>
  <si>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</si>
  <si>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</si>
  <si>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</si>
  <si>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</si>
  <si>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</si>
  <si>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</si>
  <si>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</si>
  <si>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</si>
  <si>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</si>
  <si>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</si>
  <si>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</si>
  <si>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</si>
  <si>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</si>
  <si>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</si>
  <si>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</si>
  <si>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</si>
  <si>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</si>
  <si>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</si>
  <si>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</si>
  <si>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</si>
  <si>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</si>
  <si>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</si>
  <si>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</si>
  <si>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</si>
  <si>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</si>
  <si>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</si>
  <si>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</si>
  <si>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</si>
  <si>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</si>
  <si>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</si>
  <si>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</si>
  <si>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</si>
  <si>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</si>
  <si>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</si>
  <si>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</si>
  <si>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</si>
  <si>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</si>
  <si>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</si>
  <si>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</si>
  <si>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</si>
  <si>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</si>
  <si>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</si>
  <si>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</si>
  <si>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</si>
  <si>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</si>
  <si>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</si>
  <si>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</si>
  <si>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</si>
  <si>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</si>
  <si>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</si>
  <si>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</si>
  <si>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</si>
  <si>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</si>
  <si>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</si>
  <si>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</si>
  <si>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</si>
  <si>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</si>
  <si>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</si>
  <si>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</si>
  <si>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</si>
  <si>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</si>
  <si>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</si>
  <si>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</si>
  <si>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</si>
  <si>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</si>
  <si>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</si>
  <si>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</si>
  <si>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</si>
  <si>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</si>
  <si>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</si>
  <si>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</si>
  <si>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</si>
  <si>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</si>
  <si>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</si>
  <si>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</si>
  <si>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</si>
  <si>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</si>
  <si>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</si>
  <si>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</si>
  <si>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</si>
  <si>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</si>
  <si>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</si>
  <si>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</si>
  <si>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</si>
  <si>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</si>
  <si>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</si>
  <si>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</si>
  <si>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</si>
  <si>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</si>
  <si>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</si>
  <si>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</si>
  <si>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</si>
  <si>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</si>
  <si>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</si>
  <si>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</si>
  <si>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</si>
  <si>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</si>
  <si>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</si>
  <si>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</si>
  <si>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</si>
  <si>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</si>
  <si>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</si>
  <si>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</si>
  <si>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</si>
  <si>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</si>
  <si>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</si>
  <si>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</si>
  <si>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</si>
  <si>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</si>
  <si>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</si>
  <si>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</si>
  <si>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</si>
  <si>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</si>
  <si>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</si>
  <si>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</si>
  <si>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</si>
  <si>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</si>
  <si>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</si>
  <si>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</si>
  <si>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</si>
  <si>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</si>
  <si>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</si>
  <si>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</si>
  <si>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</si>
  <si>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</si>
  <si>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</si>
  <si>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</si>
  <si>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</si>
  <si>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</si>
  <si>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</si>
  <si>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</si>
  <si>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</si>
  <si>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</si>
  <si>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</si>
  <si>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</si>
  <si>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</si>
  <si>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</si>
  <si>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</si>
  <si>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</si>
  <si>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</si>
  <si>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</si>
  <si>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</si>
  <si>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</si>
  <si>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</si>
  <si>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</si>
  <si>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</si>
  <si>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</si>
  <si>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</si>
  <si>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</si>
  <si>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</si>
  <si>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</si>
  <si>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</si>
  <si>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</si>
  <si>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</si>
  <si>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</si>
  <si>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</si>
  <si>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</si>
  <si>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</si>
  <si>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</si>
  <si>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</si>
  <si>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</si>
  <si>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</si>
  <si>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</si>
  <si>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</si>
  <si>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</si>
  <si>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</si>
  <si>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</si>
  <si>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</si>
  <si>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</si>
  <si>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</si>
  <si>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</si>
  <si>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</si>
  <si>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</si>
  <si>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</si>
  <si>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</si>
  <si>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</si>
  <si>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</si>
  <si>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</si>
  <si>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</si>
  <si>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</si>
  <si>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</si>
  <si>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</si>
  <si>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</si>
  <si>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</si>
  <si>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</si>
  <si>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</si>
  <si>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</si>
  <si>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</si>
  <si>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</si>
  <si>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</si>
  <si>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</si>
  <si>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</si>
  <si>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</si>
  <si>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</si>
  <si>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</si>
  <si>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</si>
  <si>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</si>
  <si>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</si>
  <si>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</si>
  <si>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</si>
  <si>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</si>
  <si>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</si>
  <si>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</si>
  <si>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</si>
  <si>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</si>
  <si>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</si>
  <si>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</si>
  <si>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</si>
  <si>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</si>
  <si>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</si>
  <si>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</si>
  <si>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</si>
  <si>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</si>
  <si>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</si>
  <si>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</si>
  <si>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</si>
  <si>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</si>
  <si>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</si>
  <si>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</si>
  <si>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</si>
  <si>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</si>
  <si>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</si>
  <si>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</si>
  <si>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</si>
  <si>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</si>
  <si>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</si>
  <si>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</si>
  <si>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</si>
  <si>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</si>
  <si>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</si>
  <si>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</si>
  <si>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</si>
  <si>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</si>
  <si>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</si>
  <si>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</si>
  <si>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</si>
  <si>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</si>
  <si>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</si>
  <si>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</si>
  <si>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</si>
  <si>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</si>
  <si>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</si>
  <si>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</si>
  <si>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</si>
  <si>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</si>
  <si>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</si>
  <si>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</si>
  <si>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</si>
  <si>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</si>
  <si>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</si>
  <si>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</si>
  <si>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</si>
  <si>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</si>
  <si>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</si>
  <si>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</si>
  <si>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</si>
  <si>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</si>
  <si>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</si>
  <si>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</si>
  <si>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</si>
  <si>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</si>
  <si>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</si>
  <si>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</si>
  <si>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</si>
  <si>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</si>
  <si>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</si>
  <si>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</si>
  <si>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</si>
  <si>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</si>
  <si>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</si>
  <si>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</si>
  <si>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</si>
  <si>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</si>
  <si>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</si>
  <si>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</si>
  <si>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</si>
  <si>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</si>
  <si>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</si>
  <si>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</si>
  <si>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</si>
  <si>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</si>
  <si>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</si>
  <si>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</si>
  <si>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</si>
  <si>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</si>
  <si>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</si>
  <si>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</si>
  <si>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</si>
  <si>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</si>
  <si>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</si>
  <si>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</si>
  <si>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</si>
  <si>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</si>
  <si>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</si>
  <si>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</si>
  <si>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</si>
  <si>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</si>
  <si>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</si>
  <si>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</si>
  <si>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</si>
  <si>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</si>
  <si>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</si>
  <si>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</si>
  <si>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</si>
  <si>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</si>
  <si>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</si>
  <si>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</si>
  <si>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</si>
  <si>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</si>
  <si>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</si>
  <si>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</si>
  <si>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</si>
  <si>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</si>
  <si>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</si>
  <si>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</si>
  <si>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</si>
  <si>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</si>
  <si>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</si>
  <si>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</si>
  <si>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</si>
  <si>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</si>
  <si>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</si>
  <si>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</si>
  <si>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</si>
  <si>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</si>
  <si>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</si>
  <si>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</si>
  <si>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</si>
  <si>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</si>
  <si>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</si>
  <si>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</si>
  <si>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</si>
  <si>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</si>
  <si>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</si>
  <si>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</si>
  <si>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</si>
  <si>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</si>
  <si>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</si>
  <si>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</si>
  <si>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</si>
  <si>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</si>
  <si>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</si>
  <si>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</si>
  <si>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</si>
  <si>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</si>
  <si>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</si>
  <si>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</si>
  <si>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</si>
  <si>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</si>
  <si>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</si>
  <si>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</si>
  <si>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</si>
  <si>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</si>
  <si>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</si>
  <si>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</si>
  <si>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</si>
  <si>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</si>
  <si>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</si>
  <si>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</si>
  <si>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</si>
  <si>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</si>
  <si>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</si>
  <si>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</si>
  <si>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</si>
  <si>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</si>
  <si>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</si>
  <si>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</si>
  <si>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</si>
  <si>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</si>
  <si>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</si>
  <si>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</si>
  <si>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</si>
  <si>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</si>
  <si>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</si>
  <si>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</si>
  <si>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</si>
  <si>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</si>
  <si>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</si>
  <si>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</si>
  <si>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</si>
  <si>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</si>
  <si>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</si>
  <si>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</si>
  <si>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</si>
  <si>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</si>
  <si>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</si>
  <si>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</si>
  <si>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</si>
  <si>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</si>
  <si>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</si>
  <si>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</si>
  <si>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</si>
  <si>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</si>
  <si>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</si>
  <si>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</si>
  <si>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</si>
  <si>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</si>
  <si>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</si>
  <si>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</si>
  <si>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</si>
  <si>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</si>
  <si>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</si>
  <si>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</si>
  <si>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</si>
  <si>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</si>
  <si>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</si>
  <si>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</si>
  <si>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</si>
  <si>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</si>
  <si>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</si>
  <si>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</si>
  <si>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</si>
  <si>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</si>
  <si>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</si>
  <si>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</si>
  <si>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</si>
  <si>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</si>
  <si>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</si>
  <si>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</si>
  <si>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</si>
  <si>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</si>
  <si>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</si>
  <si>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</si>
  <si>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</si>
  <si>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</si>
  <si>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</si>
  <si>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</si>
  <si>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</si>
  <si>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</si>
  <si>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</si>
  <si>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</si>
  <si>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</si>
  <si>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</si>
  <si>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</si>
  <si>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</si>
  <si>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</si>
  <si>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</si>
  <si>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</si>
  <si>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</si>
  <si>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</si>
  <si>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</si>
  <si>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</si>
  <si>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</si>
  <si>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</si>
  <si>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</si>
  <si>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</si>
  <si>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</si>
  <si>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</si>
  <si>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</si>
  <si>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</si>
  <si>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</si>
  <si>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</si>
  <si>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</si>
  <si>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</si>
  <si>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</si>
  <si>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</si>
  <si>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</si>
  <si>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</si>
  <si>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</si>
  <si>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</si>
  <si>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</si>
  <si>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</si>
  <si>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</si>
  <si>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</si>
  <si>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</si>
  <si>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</si>
  <si>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</si>
  <si>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</si>
  <si>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</si>
  <si>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</si>
  <si>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</si>
  <si>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</si>
  <si>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</si>
  <si>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</si>
  <si>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</si>
  <si>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</si>
  <si>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</si>
  <si>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</si>
  <si>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</si>
  <si>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</si>
  <si>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</si>
  <si>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</si>
  <si>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</si>
  <si>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</si>
  <si>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</si>
  <si>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</si>
  <si>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</si>
  <si>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</si>
  <si>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</si>
  <si>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</si>
  <si>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</si>
  <si>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</si>
  <si>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</si>
  <si>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</si>
  <si>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</si>
  <si>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</si>
  <si>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</si>
  <si>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</si>
  <si>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</si>
  <si>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</si>
  <si>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</si>
  <si>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</si>
  <si>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</si>
  <si>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</si>
  <si>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</si>
  <si>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</si>
  <si>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</si>
  <si>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</si>
  <si>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</si>
  <si>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</si>
  <si>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</si>
  <si>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</si>
  <si>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</si>
  <si>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</si>
  <si>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</si>
  <si>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</si>
  <si>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</si>
  <si>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</si>
  <si>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</si>
  <si>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</si>
  <si>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</si>
  <si>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</si>
  <si>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</si>
  <si>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</si>
  <si>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</si>
  <si>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</si>
  <si>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</si>
  <si>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</si>
  <si>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</si>
  <si>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</si>
  <si>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</si>
  <si>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</si>
  <si>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</si>
  <si>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</si>
  <si>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</si>
  <si>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</si>
  <si>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</si>
  <si>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</si>
  <si>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</si>
  <si>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</si>
  <si>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</si>
  <si>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</si>
  <si>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</si>
  <si>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</si>
  <si>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</si>
  <si>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</si>
  <si>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</si>
  <si>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</si>
  <si>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</si>
  <si>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</si>
  <si>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</si>
  <si>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</si>
  <si>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</si>
  <si>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</si>
  <si>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</si>
  <si>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</si>
  <si>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</si>
  <si>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</si>
  <si>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</si>
  <si>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</si>
  <si>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</si>
  <si>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</si>
  <si>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</si>
  <si>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</si>
  <si>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</si>
  <si>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</si>
  <si>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</si>
  <si>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</si>
  <si>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</si>
  <si>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</si>
  <si>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</si>
  <si>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</si>
  <si>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</si>
  <si>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</si>
  <si>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</si>
  <si>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</si>
  <si>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</si>
  <si>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</si>
  <si>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</si>
  <si>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</si>
  <si>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</si>
  <si>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</si>
  <si>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</si>
  <si>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</si>
  <si>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</si>
  <si>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</si>
  <si>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</si>
  <si>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</si>
  <si>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</si>
  <si>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</si>
  <si>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</si>
  <si>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</si>
  <si>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</si>
  <si>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</si>
  <si>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</si>
  <si>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</si>
  <si>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</si>
  <si>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</si>
  <si>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</si>
  <si>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</si>
  <si>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</si>
  <si>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</si>
  <si>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</si>
  <si>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</si>
  <si>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</si>
  <si>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</si>
  <si>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</si>
  <si>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</si>
  <si>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</si>
  <si>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</si>
  <si>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</si>
  <si>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</si>
  <si>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</si>
  <si>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</si>
  <si>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</si>
  <si>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</si>
  <si>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</si>
  <si>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</si>
  <si>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</si>
  <si>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</si>
  <si>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</si>
  <si>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</si>
  <si>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</si>
  <si>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</si>
  <si>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</si>
  <si>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</si>
  <si>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</si>
  <si>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</si>
  <si>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</si>
  <si>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</si>
  <si>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</si>
  <si>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</si>
  <si>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</si>
  <si>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</si>
  <si>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</si>
  <si>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</si>
  <si>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</si>
  <si>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</si>
  <si>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</si>
  <si>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</si>
  <si>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</si>
  <si>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</si>
  <si>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</si>
  <si>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</si>
  <si>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</si>
  <si>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</si>
  <si>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</si>
  <si>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</si>
  <si>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</si>
  <si>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</si>
  <si>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</si>
  <si>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</si>
  <si>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</si>
  <si>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</si>
  <si>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</si>
  <si>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</si>
  <si>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</si>
  <si>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</si>
  <si>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</si>
  <si>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</si>
  <si>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</si>
  <si>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</si>
  <si>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</si>
  <si>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</si>
  <si>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</si>
  <si>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</si>
  <si>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</si>
  <si>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</si>
  <si>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</si>
  <si>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</si>
  <si>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</si>
  <si>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</si>
  <si>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</si>
  <si>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</si>
  <si>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</si>
  <si>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</si>
  <si>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</si>
  <si>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</si>
  <si>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</si>
  <si>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</si>
  <si>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</si>
  <si>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</si>
  <si>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</si>
  <si>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</si>
  <si>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</si>
  <si>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</si>
  <si>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</si>
  <si>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</si>
  <si>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</si>
  <si>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</si>
  <si>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</si>
  <si>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</si>
  <si>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</si>
  <si>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</si>
  <si>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</si>
  <si>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</si>
  <si>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</si>
  <si>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</si>
  <si>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</si>
  <si>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</si>
  <si>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</si>
  <si>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</si>
  <si>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</si>
  <si>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</si>
  <si>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</si>
  <si>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</si>
  <si>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</si>
  <si>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</si>
  <si>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</si>
  <si>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</si>
  <si>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</si>
  <si>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</si>
  <si>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</si>
  <si>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</si>
  <si>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</si>
  <si>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</si>
  <si>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</si>
  <si>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</si>
  <si>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</si>
  <si>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</si>
  <si>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</si>
  <si>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</si>
  <si>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</si>
  <si>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</si>
  <si>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</si>
  <si>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</si>
  <si>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</si>
  <si>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</si>
  <si>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</si>
  <si>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</si>
  <si>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</si>
  <si>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</si>
  <si>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</si>
  <si>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</si>
  <si>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</si>
  <si>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</si>
  <si>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</si>
  <si>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</si>
  <si>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</si>
  <si>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</si>
  <si>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</si>
  <si>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</si>
  <si>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</si>
  <si>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</si>
  <si>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</si>
  <si>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</si>
  <si>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</si>
  <si>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</si>
  <si>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</si>
  <si>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</si>
  <si>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</si>
  <si>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</si>
  <si>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</si>
  <si>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</si>
  <si>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</si>
  <si>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</si>
  <si>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</si>
  <si>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</si>
  <si>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</si>
  <si>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</si>
  <si>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</si>
  <si>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</si>
  <si>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</si>
  <si>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</si>
  <si>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</si>
  <si>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</si>
  <si>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</si>
  <si>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</si>
  <si>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</si>
  <si>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</si>
  <si>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</si>
  <si>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</si>
  <si>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</si>
  <si>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</si>
  <si>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</si>
  <si>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</si>
  <si>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</si>
  <si>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</si>
  <si>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</si>
  <si>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</si>
  <si>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</si>
  <si>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</si>
  <si>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</si>
  <si>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</si>
  <si>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</si>
  <si>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</si>
  <si>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</si>
  <si>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</si>
  <si>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</si>
  <si>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</si>
  <si>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</si>
  <si>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</si>
  <si>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</si>
  <si>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</si>
  <si>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</si>
  <si>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</si>
  <si>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</si>
  <si>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</si>
  <si>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</si>
  <si>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</si>
  <si>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</si>
  <si>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</si>
  <si>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</si>
  <si>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</si>
  <si>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</si>
  <si>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</si>
  <si>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</si>
  <si>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</si>
  <si>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</si>
  <si>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</si>
  <si>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</si>
  <si>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</si>
  <si>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</si>
  <si>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</si>
  <si>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</si>
  <si>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</si>
  <si>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</si>
  <si>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</si>
  <si>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</si>
  <si>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</si>
  <si>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</si>
  <si>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</si>
  <si>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</si>
  <si>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</si>
  <si>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</si>
  <si>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</si>
  <si>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</si>
  <si>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</si>
  <si>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</si>
  <si>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</si>
  <si>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</si>
  <si>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</si>
  <si>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</si>
  <si>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</si>
  <si>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</si>
  <si>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</si>
  <si>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</si>
  <si>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</si>
  <si>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</si>
  <si>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</si>
  <si>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</si>
  <si>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</si>
  <si>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</si>
  <si>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</si>
  <si>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</si>
  <si>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</si>
  <si>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</si>
  <si>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</si>
  <si>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</si>
  <si>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</si>
  <si>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</si>
  <si>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</si>
  <si>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</si>
  <si>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</si>
  <si>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</si>
  <si>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</si>
  <si>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</si>
  <si>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</si>
  <si>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</si>
  <si>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</si>
  <si>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</si>
  <si>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</si>
  <si>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</si>
  <si>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</si>
  <si>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</si>
  <si>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</si>
  <si>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</si>
  <si>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</si>
  <si>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</si>
  <si>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</si>
  <si>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</si>
  <si>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</si>
  <si>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</si>
  <si>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</si>
  <si>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</si>
  <si>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</si>
  <si>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</si>
  <si>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</si>
  <si>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</si>
  <si>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</si>
  <si>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</si>
  <si>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</si>
  <si>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</si>
  <si>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</si>
  <si>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</si>
  <si>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</si>
  <si>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</si>
  <si>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</si>
  <si>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</si>
  <si>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</si>
  <si>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</si>
  <si>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</si>
  <si>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</si>
  <si>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</si>
  <si>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</si>
  <si>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</si>
  <si>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</si>
  <si>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</si>
  <si>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</si>
  <si>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</si>
  <si>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</si>
  <si>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</si>
  <si>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</si>
  <si>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</si>
  <si>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</si>
  <si>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</si>
  <si>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</si>
  <si>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</si>
  <si>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</si>
  <si>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</si>
  <si>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</si>
  <si>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</si>
  <si>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</si>
  <si>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</si>
  <si>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</si>
  <si>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</si>
  <si>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</si>
  <si>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</si>
  <si>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</si>
  <si>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</si>
  <si>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</si>
  <si>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</si>
  <si>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</si>
  <si>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</si>
  <si>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</si>
  <si>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</si>
  <si>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</si>
  <si>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</si>
  <si>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</si>
  <si>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</si>
  <si>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</si>
  <si>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</si>
  <si>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</si>
  <si>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</si>
  <si>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</si>
  <si>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</si>
  <si>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</si>
  <si>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</si>
  <si>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</si>
  <si>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</si>
  <si>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</si>
  <si>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</si>
  <si>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</si>
  <si>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</si>
  <si>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</si>
  <si>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</si>
  <si>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</si>
  <si>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</si>
  <si>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</si>
  <si>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</si>
  <si>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</si>
  <si>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</si>
  <si>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</si>
  <si>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</si>
  <si>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</si>
  <si>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</si>
  <si>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</si>
  <si>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</si>
  <si>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</si>
  <si>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</si>
  <si>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</si>
  <si>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</si>
  <si>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</si>
  <si>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</si>
  <si>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</si>
  <si>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</si>
  <si>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</si>
  <si>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</si>
  <si>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</si>
  <si>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</si>
  <si>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</si>
  <si>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</si>
  <si>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</si>
  <si>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</si>
  <si>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</si>
  <si>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</si>
  <si>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</si>
  <si>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</si>
  <si>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</si>
  <si>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</si>
  <si>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</si>
  <si>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</si>
  <si>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</si>
  <si>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</si>
  <si>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</si>
  <si>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</si>
  <si>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</si>
  <si>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</si>
  <si>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</si>
  <si>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</si>
  <si>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</si>
  <si>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</si>
  <si>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</si>
  <si>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</si>
  <si>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</si>
  <si>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</si>
  <si>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</si>
  <si>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</si>
  <si>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</si>
  <si>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</si>
  <si>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</si>
  <si>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</si>
  <si>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</si>
  <si>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</si>
  <si>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</si>
  <si>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</si>
  <si>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</si>
  <si>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</si>
  <si>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</si>
  <si>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</si>
  <si>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</si>
  <si>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</si>
  <si>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</si>
  <si>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</si>
  <si>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</si>
  <si>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</si>
  <si>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</si>
  <si>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</si>
  <si>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</si>
  <si>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</si>
  <si>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</si>
  <si>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</si>
  <si>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</si>
  <si>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</si>
  <si>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</si>
  <si>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</si>
  <si>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</si>
  <si>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</si>
  <si>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</si>
  <si>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</si>
  <si>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</si>
  <si>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</si>
  <si>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</si>
  <si>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</si>
  <si>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</si>
  <si>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</si>
  <si>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</si>
  <si>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</si>
  <si>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</si>
  <si>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</si>
  <si>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</si>
  <si>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</si>
  <si>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</si>
  <si>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</si>
  <si>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</si>
  <si>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</si>
  <si>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</si>
  <si>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</si>
  <si>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</si>
  <si>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</si>
  <si>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</si>
  <si>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</si>
  <si>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</si>
  <si>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</si>
  <si>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</si>
  <si>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</si>
  <si>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</si>
  <si>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</si>
  <si>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</si>
  <si>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</si>
  <si>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</si>
  <si>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</si>
  <si>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</si>
  <si>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</si>
  <si>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</si>
  <si>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</si>
  <si>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</si>
  <si>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</si>
  <si>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</si>
  <si>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</si>
  <si>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</si>
  <si>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</si>
  <si>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</si>
  <si>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</si>
  <si>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</si>
  <si>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</si>
  <si>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</si>
  <si>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</si>
  <si>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</si>
  <si>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</si>
  <si>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</si>
  <si>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</si>
  <si>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</si>
  <si>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</si>
  <si>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</si>
  <si>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</si>
  <si>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</si>
  <si>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</si>
  <si>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</si>
  <si>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</si>
  <si>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</si>
  <si>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</si>
  <si>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</si>
  <si>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</si>
  <si>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</si>
  <si>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</si>
  <si>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</si>
  <si>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</si>
  <si>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</si>
  <si>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</si>
  <si>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</si>
  <si>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</si>
  <si>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</si>
  <si>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</si>
  <si>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</si>
  <si>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</si>
  <si>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</si>
  <si>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</si>
  <si>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</si>
  <si>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</si>
  <si>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</si>
  <si>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</si>
  <si>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</si>
  <si>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</si>
  <si>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</si>
  <si>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</si>
  <si>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</si>
  <si>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</si>
  <si>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</si>
  <si>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</si>
  <si>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</si>
  <si>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</si>
  <si>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</si>
  <si>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</si>
  <si>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</si>
  <si>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</si>
  <si>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</si>
  <si>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</si>
  <si>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</si>
  <si>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</si>
  <si>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</si>
  <si>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</si>
  <si>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</si>
  <si>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</si>
  <si>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</si>
  <si>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</si>
  <si>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</si>
  <si>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</si>
  <si>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</si>
  <si>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</si>
  <si>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</si>
  <si>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</si>
  <si>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</si>
  <si>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</si>
  <si>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</si>
  <si>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</si>
  <si>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</si>
  <si>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</si>
  <si>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</si>
  <si>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</si>
  <si>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</si>
  <si>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</si>
  <si>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</si>
  <si>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</si>
  <si>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</si>
  <si>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</si>
  <si>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</si>
  <si>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</si>
  <si>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</si>
  <si>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</si>
  <si>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</si>
  <si>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</si>
  <si>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</si>
  <si>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</si>
  <si>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</si>
  <si>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</si>
  <si>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</si>
  <si>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</si>
  <si>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</si>
  <si>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</si>
  <si>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</si>
  <si>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</si>
  <si>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</si>
  <si>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</si>
  <si>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</si>
  <si>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</si>
  <si>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</si>
  <si>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</si>
  <si>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</si>
  <si>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</si>
  <si>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</si>
  <si>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</si>
  <si>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</si>
  <si>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</si>
  <si>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</si>
  <si>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</si>
  <si>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</si>
  <si>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</si>
  <si>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</si>
  <si>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</si>
  <si>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</si>
  <si>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</si>
  <si>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</si>
  <si>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</si>
  <si>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</si>
  <si>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</si>
  <si>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</si>
  <si>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</si>
  <si>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</si>
  <si>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</si>
  <si>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</si>
  <si>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</si>
  <si>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</si>
  <si>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</si>
  <si>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</si>
  <si>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</si>
  <si>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</si>
  <si>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</si>
  <si>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</si>
  <si>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</si>
  <si>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</si>
  <si>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</si>
  <si>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</si>
  <si>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</si>
  <si>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</si>
  <si>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</si>
  <si>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</si>
  <si>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</si>
  <si>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</si>
  <si>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</si>
  <si>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</si>
  <si>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</si>
  <si>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</si>
  <si>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</si>
  <si>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</si>
  <si>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</si>
  <si>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</si>
  <si>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</si>
  <si>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</si>
  <si>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</si>
  <si>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</si>
  <si>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</si>
  <si>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</si>
  <si>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</si>
  <si>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</si>
  <si>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</si>
  <si>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</si>
  <si>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</si>
  <si>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</si>
  <si>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</si>
  <si>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</si>
  <si>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</si>
  <si>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</si>
  <si>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</si>
  <si>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</si>
  <si>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</si>
  <si>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</si>
  <si>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</si>
  <si>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</si>
  <si>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</si>
  <si>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</si>
  <si>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</si>
  <si>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</si>
  <si>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</si>
  <si>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</si>
  <si>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</si>
  <si>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</si>
  <si>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</si>
  <si>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</si>
  <si>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</si>
  <si>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</si>
  <si>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</si>
  <si>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</si>
  <si>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</si>
  <si>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</si>
  <si>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</si>
  <si>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</si>
  <si>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</si>
  <si>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</si>
  <si>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</si>
  <si>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</si>
  <si>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</si>
  <si>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</si>
  <si>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</si>
  <si>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</si>
  <si>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</si>
  <si>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</si>
  <si>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</si>
  <si>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</si>
  <si>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</si>
  <si>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</si>
  <si>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</si>
  <si>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</si>
  <si>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</si>
  <si>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</si>
  <si>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</si>
  <si>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</si>
  <si>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</si>
  <si>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</si>
  <si>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</si>
  <si>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</si>
  <si>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</si>
  <si>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</si>
  <si>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</si>
  <si>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</si>
  <si>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</si>
  <si>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</si>
  <si>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</si>
  <si>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</si>
  <si>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</si>
  <si>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</si>
  <si>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</si>
  <si>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</si>
  <si>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</si>
  <si>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</si>
  <si>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</si>
  <si>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</si>
  <si>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</si>
  <si>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</si>
  <si>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</si>
  <si>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</si>
  <si>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</si>
  <si>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</si>
  <si>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</si>
  <si>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</si>
  <si>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</si>
  <si>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</si>
  <si>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</si>
  <si>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</si>
  <si>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</si>
  <si>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</si>
  <si>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</si>
  <si>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</si>
  <si>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</si>
  <si>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</si>
  <si>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</si>
  <si>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</si>
  <si>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</si>
  <si>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</si>
  <si>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</si>
  <si>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</si>
  <si>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</si>
  <si>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</si>
  <si>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</si>
  <si>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</si>
  <si>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</si>
  <si>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</si>
  <si>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</si>
  <si>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</si>
  <si>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</si>
  <si>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</si>
  <si>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</si>
  <si>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</si>
  <si>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</si>
  <si>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</si>
  <si>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</si>
  <si>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</si>
  <si>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</si>
  <si>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</si>
  <si>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</si>
  <si>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</si>
  <si>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</si>
  <si>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</si>
  <si>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</si>
  <si>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</si>
  <si>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</si>
  <si>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</si>
  <si>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</si>
  <si>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</si>
  <si>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</si>
  <si>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</si>
  <si>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</si>
  <si>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</si>
  <si>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</si>
  <si>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</si>
  <si>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</si>
  <si>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</si>
  <si>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</si>
  <si>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</si>
  <si>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</si>
  <si>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</si>
  <si>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</si>
  <si>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</si>
  <si>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</si>
  <si>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</si>
  <si>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</si>
  <si>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</si>
  <si>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</si>
  <si>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</si>
  <si>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</si>
  <si>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</si>
  <si>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</si>
  <si>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</si>
  <si>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</si>
  <si>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</si>
  <si>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</si>
  <si>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</si>
  <si>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</si>
  <si>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</si>
  <si>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</si>
  <si>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</si>
  <si>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</si>
  <si>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</si>
  <si>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</si>
  <si>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</si>
  <si>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</si>
  <si>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</si>
  <si>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</si>
  <si>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</si>
  <si>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</si>
  <si>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</si>
  <si>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</si>
  <si>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</si>
  <si>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</si>
  <si>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</si>
  <si>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</si>
  <si>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</si>
  <si>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</si>
  <si>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</si>
  <si>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</si>
  <si>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</si>
  <si>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</si>
  <si>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</si>
  <si>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</si>
  <si>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</si>
  <si>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</si>
  <si>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</si>
  <si>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</si>
  <si>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</si>
  <si>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</si>
  <si>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</si>
  <si>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</si>
  <si>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</si>
  <si>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</si>
  <si>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</si>
  <si>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</si>
  <si>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</si>
  <si>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</si>
  <si>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</si>
  <si>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</si>
  <si>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</si>
  <si>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</si>
  <si>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</si>
  <si>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</si>
  <si>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</si>
  <si>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</si>
  <si>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</si>
  <si>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</si>
  <si>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</si>
  <si>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</si>
  <si>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</si>
  <si>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</si>
  <si>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</si>
  <si>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</si>
  <si>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</si>
  <si>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</si>
  <si>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</si>
  <si>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</si>
  <si>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</si>
  <si>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</si>
  <si>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</si>
  <si>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</si>
  <si>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</si>
  <si>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</si>
  <si>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</si>
  <si>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</si>
  <si>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</si>
  <si>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</si>
  <si>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</si>
  <si>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</si>
  <si>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</si>
  <si>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</si>
  <si>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</si>
  <si>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</si>
  <si>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</si>
  <si>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</si>
  <si>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</si>
  <si>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</si>
  <si>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</si>
  <si>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</si>
  <si>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</si>
  <si>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</si>
  <si>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</si>
  <si>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</si>
  <si>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</si>
  <si>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</si>
  <si>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</si>
  <si>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</si>
  <si>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</si>
  <si>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</si>
  <si>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</si>
  <si>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</si>
  <si>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</si>
  <si>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</si>
  <si>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</si>
  <si>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</si>
  <si>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</si>
  <si>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</si>
  <si>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</si>
  <si>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</si>
  <si>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</si>
  <si>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</si>
  <si>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</si>
  <si>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</si>
  <si>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</si>
  <si>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</si>
  <si>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</si>
  <si>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</si>
  <si>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</si>
  <si>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</si>
  <si>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</si>
  <si>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</si>
  <si>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</si>
  <si>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</si>
  <si>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</si>
  <si>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</si>
  <si>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</si>
  <si>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</si>
  <si>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</si>
  <si>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</si>
  <si>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</si>
  <si>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</si>
  <si>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</si>
  <si>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</si>
  <si>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</si>
  <si>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</si>
  <si>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</si>
  <si>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</si>
  <si>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</si>
  <si>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</si>
  <si>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</si>
  <si>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</si>
  <si>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</si>
  <si>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</si>
  <si>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</si>
  <si>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</si>
  <si>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</si>
  <si>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</si>
  <si>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</si>
  <si>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</si>
  <si>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</si>
  <si>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</si>
  <si>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</si>
  <si>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</si>
  <si>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</si>
  <si>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</si>
  <si>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</si>
  <si>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</si>
  <si>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</si>
  <si>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</si>
  <si>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</si>
  <si>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</si>
  <si>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</si>
  <si>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</si>
  <si>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</si>
  <si>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</si>
  <si>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</si>
  <si>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</si>
  <si>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</si>
  <si>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</si>
  <si>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</si>
  <si>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</si>
  <si>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</si>
  <si>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</si>
  <si>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</si>
  <si>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</si>
  <si>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</si>
  <si>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</si>
  <si>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</si>
  <si>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</si>
  <si>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</si>
  <si>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</si>
  <si>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</si>
  <si>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</si>
  <si>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</si>
  <si>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</si>
  <si>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</si>
  <si>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</si>
  <si>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</si>
  <si>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</si>
  <si>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</si>
  <si>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</si>
  <si>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</si>
  <si>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</si>
  <si>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</si>
  <si>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</si>
  <si>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</si>
  <si>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</si>
  <si>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</si>
  <si>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</si>
  <si>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</si>
  <si>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</si>
  <si>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</si>
  <si>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</si>
  <si>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</si>
  <si>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</si>
  <si>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</si>
  <si>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</si>
  <si>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</si>
  <si>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</si>
  <si>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</si>
  <si>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</si>
  <si>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</si>
  <si>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</si>
  <si>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</si>
  <si>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</si>
  <si>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</si>
  <si>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</si>
  <si>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</si>
  <si>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</si>
  <si>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</si>
  <si>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</si>
  <si>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</si>
  <si>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</si>
  <si>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</si>
  <si>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</si>
  <si>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</si>
  <si>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</si>
  <si>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</si>
  <si>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</si>
  <si>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</si>
  <si>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</si>
  <si>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</si>
  <si>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</si>
  <si>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</si>
  <si>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</si>
  <si>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</si>
  <si>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</si>
  <si>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</si>
  <si>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</si>
  <si>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</si>
  <si>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</si>
  <si>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</si>
  <si>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</si>
  <si>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</si>
  <si>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</si>
  <si>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</si>
  <si>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</si>
  <si>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</si>
  <si>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</si>
  <si>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</si>
  <si>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</si>
  <si>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</si>
  <si>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</si>
  <si>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</si>
  <si>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</si>
  <si>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</si>
  <si>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</si>
  <si>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</si>
  <si>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</si>
  <si>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</si>
  <si>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</si>
  <si>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</si>
  <si>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</si>
  <si>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</si>
  <si>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</si>
  <si>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</si>
  <si>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</si>
  <si>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</si>
  <si>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</si>
  <si>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</si>
  <si>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</si>
  <si>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</si>
  <si>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</si>
  <si>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</si>
  <si>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</si>
  <si>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</si>
  <si>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</si>
  <si>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</si>
  <si>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</si>
  <si>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</si>
  <si>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</si>
  <si>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</si>
  <si>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</si>
  <si>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</si>
  <si>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</si>
  <si>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</si>
  <si>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</si>
  <si>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</si>
  <si>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</si>
  <si>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</si>
  <si>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</si>
  <si>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</si>
  <si>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</si>
  <si>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</si>
  <si>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</si>
  <si>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</si>
  <si>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</si>
  <si>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</si>
  <si>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</si>
  <si>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</si>
  <si>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</si>
  <si>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</si>
  <si>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</si>
  <si>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</si>
  <si>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</si>
  <si>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</si>
  <si>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</si>
  <si>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</si>
  <si>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</si>
  <si>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</si>
  <si>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</si>
  <si>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</si>
  <si>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</si>
  <si>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</si>
  <si>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</si>
  <si>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</si>
  <si>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</si>
  <si>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</si>
  <si>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</si>
  <si>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</si>
  <si>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</si>
  <si>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</si>
  <si>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</si>
  <si>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</si>
  <si>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</si>
  <si>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</si>
  <si>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</si>
  <si>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</si>
  <si>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</si>
  <si>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</si>
  <si>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</si>
  <si>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</si>
  <si>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</si>
  <si>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</si>
  <si>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</si>
  <si>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</si>
  <si>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</si>
  <si>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</si>
  <si>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</si>
  <si>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</si>
  <si>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</si>
  <si>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</si>
  <si>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</si>
  <si>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</si>
  <si>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</si>
  <si>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</si>
  <si>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</si>
  <si>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</si>
  <si>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</si>
  <si>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</si>
  <si>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</si>
  <si>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</si>
  <si>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</si>
  <si>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</si>
  <si>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</si>
  <si>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</si>
  <si>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</si>
  <si>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</si>
  <si>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</si>
  <si>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</si>
  <si>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</si>
  <si>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</si>
  <si>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</si>
  <si>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</si>
  <si>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</si>
  <si>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</si>
  <si>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</si>
  <si>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</si>
  <si>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</si>
  <si>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</si>
  <si>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</si>
  <si>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</si>
  <si>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</si>
  <si>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</si>
  <si>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</si>
  <si>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</si>
  <si>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</si>
  <si>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</si>
  <si>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</si>
  <si>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</si>
  <si>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</si>
  <si>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</si>
  <si>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</si>
  <si>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</si>
  <si>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</si>
  <si>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</si>
  <si>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</si>
  <si>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</si>
  <si>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</si>
  <si>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</si>
  <si>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</si>
  <si>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</si>
  <si>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</si>
  <si>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</si>
  <si>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</si>
  <si>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</si>
  <si>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</si>
  <si>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</si>
  <si>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</si>
  <si>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</si>
  <si>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</si>
  <si>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</si>
  <si>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</si>
  <si>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</si>
  <si>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</si>
  <si>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</si>
  <si>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</si>
  <si>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</si>
  <si>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</si>
  <si>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</si>
  <si>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</si>
  <si>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</si>
  <si>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</si>
  <si>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</si>
  <si>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</si>
  <si>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</si>
  <si>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</si>
  <si>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</si>
  <si>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</si>
  <si>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</si>
  <si>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</si>
  <si>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</si>
  <si>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</si>
  <si>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</si>
  <si>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</si>
  <si>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</si>
  <si>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</si>
  <si>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</si>
  <si>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</si>
  <si>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</si>
  <si>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</si>
  <si>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</si>
  <si>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</si>
  <si>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</si>
  <si>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</si>
  <si>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</si>
  <si>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</si>
  <si>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</si>
  <si>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</si>
  <si>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</si>
  <si>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</si>
  <si>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</si>
  <si>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</si>
  <si>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</si>
  <si>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</si>
  <si>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</si>
  <si>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</si>
  <si>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</si>
  <si>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</si>
  <si>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</si>
  <si>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</si>
  <si>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</si>
  <si>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</si>
  <si>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</si>
  <si>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</si>
  <si>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</si>
  <si>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</si>
  <si>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</si>
  <si>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</si>
  <si>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</si>
  <si>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</si>
  <si>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</si>
  <si>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</si>
  <si>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</si>
  <si>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</si>
  <si>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</si>
  <si>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</si>
  <si>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</si>
  <si>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</si>
  <si>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</si>
  <si>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</si>
  <si>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</si>
  <si>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</si>
  <si>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</si>
  <si>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</si>
  <si>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</si>
  <si>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</si>
  <si>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</si>
  <si>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</si>
  <si>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</si>
  <si>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</si>
  <si>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</si>
  <si>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</si>
  <si>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</si>
  <si>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</si>
  <si>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</si>
  <si>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</si>
  <si>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</si>
  <si>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</si>
  <si>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</si>
  <si>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</si>
  <si>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</si>
  <si>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</si>
  <si>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</si>
  <si>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</si>
  <si>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</si>
  <si>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</si>
  <si>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</si>
  <si>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</si>
  <si>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</si>
  <si>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</si>
  <si>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</si>
  <si>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</si>
  <si>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</si>
  <si>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</si>
  <si>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</si>
  <si>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</si>
  <si>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</si>
  <si>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</si>
  <si>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</si>
  <si>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</si>
  <si>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</si>
  <si>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</si>
  <si>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</si>
  <si>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</si>
  <si>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</si>
  <si>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</si>
  <si>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</si>
  <si>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</si>
  <si>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</si>
  <si>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</si>
  <si>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</si>
  <si>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</si>
  <si>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</si>
  <si>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</si>
  <si>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</si>
  <si>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</si>
  <si>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</si>
  <si>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</si>
  <si>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</si>
  <si>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</si>
  <si>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</si>
  <si>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</si>
  <si>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</si>
  <si>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</si>
  <si>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</si>
  <si>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</si>
  <si>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</si>
  <si>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</si>
  <si>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</si>
  <si>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</si>
  <si>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</si>
  <si>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</si>
  <si>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</si>
  <si>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</si>
  <si>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</si>
  <si>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</si>
  <si>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</si>
  <si>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</si>
  <si>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</si>
  <si>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</si>
  <si>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</si>
  <si>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</si>
  <si>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</si>
  <si>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</si>
  <si>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</si>
  <si>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</si>
  <si>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</si>
  <si>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</si>
  <si>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</si>
  <si>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</si>
  <si>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</si>
  <si>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</si>
  <si>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</si>
  <si>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</si>
  <si>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</si>
  <si>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</si>
  <si>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</si>
  <si>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</si>
  <si>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</si>
  <si>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</si>
  <si>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</si>
  <si>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</si>
  <si>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</si>
  <si>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</si>
  <si>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</si>
  <si>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</si>
  <si>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</si>
  <si>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</si>
  <si>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</si>
  <si>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</si>
  <si>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</si>
  <si>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</si>
  <si>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</si>
  <si>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</si>
  <si>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</si>
  <si>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</si>
  <si>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</si>
  <si>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</si>
  <si>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</si>
  <si>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</si>
  <si>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</si>
  <si>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</si>
  <si>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</si>
  <si>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</si>
  <si>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</si>
  <si>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</si>
  <si>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</si>
  <si>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</si>
  <si>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</si>
  <si>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</si>
  <si>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</si>
  <si>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</si>
  <si>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</si>
  <si>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</si>
  <si>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</si>
  <si>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</si>
  <si>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</si>
  <si>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</si>
  <si>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</si>
  <si>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</si>
  <si>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</si>
  <si>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</si>
  <si>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</si>
  <si>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</si>
  <si>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</si>
  <si>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</si>
  <si>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</si>
  <si>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</si>
  <si>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</si>
  <si>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</si>
  <si>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</si>
  <si>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</si>
  <si>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</si>
  <si>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</si>
  <si>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</si>
  <si>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</si>
  <si>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</si>
  <si>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</si>
  <si>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</si>
  <si>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</si>
  <si>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</si>
  <si>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</si>
  <si>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</si>
  <si>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</si>
  <si>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</si>
  <si>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</si>
  <si>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</si>
  <si>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</si>
  <si>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</si>
  <si>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</si>
  <si>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</si>
  <si>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</si>
  <si>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</si>
  <si>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</si>
  <si>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</si>
  <si>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</si>
  <si>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</si>
  <si>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</si>
  <si>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</si>
  <si>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</si>
  <si>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</si>
  <si>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</si>
  <si>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</si>
  <si>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</si>
  <si>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</si>
  <si>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</si>
  <si>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</si>
  <si>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</si>
  <si>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</si>
  <si>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</si>
  <si>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</si>
  <si>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</si>
  <si>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</si>
  <si>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</si>
  <si>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</si>
  <si>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</si>
  <si>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</si>
  <si>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</si>
  <si>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</si>
  <si>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</si>
  <si>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</si>
  <si>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</si>
  <si>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</si>
  <si>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</si>
  <si>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</si>
  <si>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</si>
  <si>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</si>
  <si>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</si>
  <si>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</si>
  <si>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</si>
  <si>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</si>
  <si>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</si>
  <si>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</si>
  <si>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</si>
  <si>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</si>
  <si>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</si>
  <si>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</si>
  <si>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</si>
  <si>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</si>
  <si>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</si>
  <si>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</si>
  <si>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</si>
  <si>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</si>
  <si>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</si>
  <si>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</si>
  <si>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</si>
  <si>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</si>
  <si>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</si>
  <si>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</si>
  <si>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</si>
  <si>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</si>
  <si>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</si>
  <si>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</si>
  <si>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</si>
  <si>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</si>
  <si>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</si>
  <si>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</si>
  <si>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</si>
  <si>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</si>
  <si>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</si>
  <si>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</si>
  <si>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</si>
  <si>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</si>
  <si>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</si>
  <si>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</si>
  <si>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</si>
  <si>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</si>
  <si>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</si>
  <si>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</si>
  <si>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</si>
  <si>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</si>
  <si>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</si>
  <si>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</si>
  <si>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</si>
  <si>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</si>
  <si>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</si>
  <si>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</si>
  <si>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</si>
  <si>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</si>
  <si>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</si>
  <si>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</si>
  <si>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</si>
  <si>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</si>
  <si>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</si>
  <si>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</si>
  <si>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</si>
  <si>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</si>
  <si>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</si>
  <si>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</si>
  <si>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</si>
  <si>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</si>
  <si>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</si>
  <si>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</si>
  <si>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</si>
  <si>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</si>
  <si>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</si>
  <si>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</si>
  <si>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</si>
  <si>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</si>
  <si>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</si>
  <si>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</si>
  <si>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</si>
  <si>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</si>
  <si>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</si>
  <si>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</si>
  <si>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</si>
  <si>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</si>
  <si>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</si>
  <si>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</si>
  <si>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</si>
  <si>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</si>
  <si>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</si>
  <si>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</si>
  <si>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</si>
  <si>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</si>
  <si>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</si>
  <si>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</si>
  <si>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</si>
  <si>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</si>
  <si>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</si>
  <si>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</si>
  <si>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</si>
  <si>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</si>
  <si>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</si>
  <si>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</si>
  <si>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</si>
  <si>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</si>
  <si>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</si>
  <si>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</si>
  <si>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</si>
  <si>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</si>
  <si>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</si>
  <si>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</si>
  <si>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</si>
  <si>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</si>
  <si>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</si>
  <si>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</si>
  <si>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</si>
  <si>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</si>
  <si>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</si>
  <si>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</si>
  <si>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</si>
  <si>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</si>
  <si>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</si>
  <si>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</si>
  <si>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</si>
  <si>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</si>
  <si>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</si>
  <si>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</si>
  <si>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</si>
  <si>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</si>
  <si>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</si>
  <si>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</si>
  <si>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</si>
  <si>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</si>
  <si>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</si>
  <si>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</si>
  <si>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</si>
  <si>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</si>
  <si>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</si>
  <si>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</si>
  <si>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</si>
  <si>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</si>
  <si>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</si>
  <si>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</si>
  <si>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</si>
  <si>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</si>
  <si>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</si>
  <si>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</si>
  <si>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</si>
  <si>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</si>
  <si>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</si>
  <si>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</si>
  <si>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</si>
  <si>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</si>
  <si>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</si>
  <si>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</si>
  <si>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</si>
  <si>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</si>
  <si>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</si>
  <si>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</si>
  <si>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</si>
  <si>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</si>
  <si>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</si>
  <si>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</si>
  <si>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</si>
  <si>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</si>
  <si>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</si>
  <si>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</si>
  <si>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</si>
  <si>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</si>
  <si>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</si>
  <si>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</si>
  <si>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</si>
  <si>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</si>
  <si>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</si>
  <si>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</si>
  <si>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</si>
  <si>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</si>
  <si>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</si>
  <si>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</si>
  <si>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</si>
  <si>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</si>
  <si>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</si>
  <si>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</si>
  <si>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</si>
  <si>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</si>
  <si>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</si>
  <si>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</si>
  <si>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</si>
  <si>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</si>
  <si>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</si>
  <si>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</si>
  <si>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</si>
  <si>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</si>
  <si>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</si>
  <si>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</si>
  <si>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</si>
  <si>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</si>
  <si>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</si>
  <si>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</si>
  <si>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</si>
  <si>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</si>
  <si>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</si>
  <si>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</si>
  <si>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</si>
  <si>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</si>
  <si>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</si>
  <si>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</si>
  <si>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</si>
  <si>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</si>
  <si>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</si>
  <si>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</si>
  <si>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</si>
  <si>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</si>
  <si>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</si>
  <si>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</si>
  <si>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</si>
  <si>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</si>
  <si>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</si>
  <si>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</si>
  <si>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</si>
  <si>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</si>
  <si>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</si>
  <si>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</si>
  <si>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</si>
  <si>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</si>
  <si>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</si>
  <si>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</si>
  <si>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</si>
  <si>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</si>
  <si>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</si>
  <si>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</si>
  <si>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</si>
  <si>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</si>
  <si>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</si>
  <si>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</si>
  <si>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</si>
  <si>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</si>
  <si>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</si>
  <si>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</si>
  <si>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</si>
  <si>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</si>
  <si>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</si>
  <si>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</si>
  <si>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</si>
  <si>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</si>
  <si>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</si>
  <si>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</si>
  <si>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</si>
  <si>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</si>
  <si>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</si>
  <si>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</si>
  <si>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</si>
  <si>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</si>
  <si>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</si>
  <si>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</si>
  <si>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</si>
  <si>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</si>
  <si>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</si>
  <si>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</si>
  <si>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</si>
  <si>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</si>
  <si>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</si>
  <si>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</si>
  <si>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</si>
  <si>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</si>
  <si>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</si>
  <si>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</si>
  <si>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</si>
  <si>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</si>
  <si>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</si>
  <si>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</si>
  <si>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</si>
  <si>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</si>
  <si>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</si>
  <si>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</si>
  <si>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</si>
  <si>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</si>
  <si>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</si>
  <si>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</si>
  <si>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</si>
  <si>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</si>
  <si>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</si>
  <si>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</si>
  <si>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</si>
  <si>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</si>
  <si>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</si>
  <si>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</si>
  <si>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</si>
  <si>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</si>
  <si>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</si>
  <si>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</si>
  <si>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</si>
  <si>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</si>
  <si>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</si>
  <si>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</si>
  <si>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</si>
  <si>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</si>
  <si>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</si>
  <si>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</si>
  <si>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</si>
  <si>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</si>
  <si>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</si>
  <si>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</si>
  <si>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</si>
  <si>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</si>
  <si>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</si>
  <si>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</si>
  <si>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</si>
  <si>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</si>
  <si>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</si>
  <si>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</si>
  <si>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</si>
  <si>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</si>
  <si>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</si>
  <si>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</si>
  <si>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</si>
  <si>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</si>
  <si>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</si>
  <si>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</si>
  <si>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</si>
  <si>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</si>
  <si>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</si>
  <si>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</si>
  <si>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</si>
  <si>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</si>
  <si>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</si>
  <si>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</si>
  <si>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</si>
  <si>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</si>
  <si>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</si>
  <si>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</si>
  <si>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</si>
  <si>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</si>
  <si>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</si>
  <si>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</si>
  <si>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</si>
  <si>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</si>
  <si>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</si>
  <si>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</si>
  <si>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</si>
  <si>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</si>
  <si>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</si>
  <si>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</si>
  <si>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</si>
  <si>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</si>
  <si>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</si>
  <si>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</si>
  <si>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</si>
  <si>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</si>
  <si>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</si>
  <si>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</si>
  <si>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</si>
  <si>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</si>
  <si>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</si>
  <si>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</si>
  <si>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</si>
  <si>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</si>
  <si>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</si>
  <si>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</si>
  <si>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</si>
  <si>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</si>
  <si>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</si>
  <si>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</si>
  <si>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</si>
  <si>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</si>
  <si>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</si>
  <si>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</si>
  <si>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</si>
  <si>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</si>
  <si>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</si>
  <si>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</si>
  <si>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</si>
  <si>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</si>
  <si>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</si>
  <si>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</si>
  <si>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</si>
  <si>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</si>
  <si>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</si>
  <si>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</si>
  <si>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</si>
  <si>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</si>
  <si>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</si>
  <si>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</si>
  <si>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</si>
  <si>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</si>
  <si>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</si>
  <si>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</si>
  <si>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</si>
  <si>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</si>
  <si>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</si>
  <si>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</si>
  <si>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</si>
  <si>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</si>
  <si>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</si>
  <si>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</si>
  <si>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</si>
  <si>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</si>
  <si>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</si>
  <si>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</si>
  <si>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</si>
  <si>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</si>
  <si>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</si>
  <si>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</si>
  <si>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</si>
  <si>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</si>
  <si>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</si>
  <si>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</si>
  <si>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</si>
  <si>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</si>
  <si>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</si>
  <si>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</si>
  <si>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</si>
  <si>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</si>
  <si>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</si>
  <si>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</si>
  <si>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</si>
  <si>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</si>
  <si>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</si>
  <si>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</si>
  <si>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</si>
  <si>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</si>
  <si>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</si>
  <si>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</si>
  <si>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</si>
  <si>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</si>
  <si>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</si>
  <si>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</si>
  <si>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</si>
  <si>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</si>
  <si>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</si>
  <si>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</si>
  <si>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</si>
  <si>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</si>
  <si>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</si>
  <si>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</si>
  <si>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</si>
  <si>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</si>
  <si>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</si>
  <si>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</si>
  <si>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</si>
  <si>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</si>
  <si>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</si>
  <si>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</si>
  <si>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</si>
  <si>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</si>
  <si>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</si>
  <si>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</si>
  <si>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</si>
  <si>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</si>
  <si>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</si>
  <si>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</si>
  <si>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</si>
  <si>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</si>
  <si>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</si>
  <si>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</si>
  <si>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</si>
  <si>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</si>
  <si>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</si>
  <si>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</si>
  <si>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</si>
  <si>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</si>
  <si>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</si>
  <si>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</si>
  <si>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</si>
  <si>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</si>
  <si>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</si>
  <si>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</si>
  <si>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</si>
  <si>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</si>
  <si>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</si>
  <si>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</si>
  <si>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</si>
  <si>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</si>
  <si>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</si>
  <si>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</si>
  <si>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</si>
  <si>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</si>
  <si>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</si>
  <si>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</si>
  <si>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</si>
  <si>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</si>
  <si>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</si>
  <si>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</si>
  <si>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</si>
  <si>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</si>
  <si>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</si>
  <si>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</si>
  <si>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</si>
  <si>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</si>
  <si>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</si>
  <si>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</si>
  <si>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</si>
  <si>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</si>
  <si>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</si>
  <si>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</si>
  <si>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</si>
  <si>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</si>
  <si>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</si>
  <si>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</si>
  <si>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</si>
  <si>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</si>
  <si>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</si>
  <si>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</si>
  <si>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</si>
  <si>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</si>
  <si>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</si>
  <si>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</si>
  <si>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</si>
  <si>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</si>
  <si>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</si>
  <si>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</si>
  <si>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</si>
  <si>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</si>
  <si>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</si>
  <si>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</si>
  <si>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</si>
  <si>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</si>
  <si>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</si>
  <si>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</si>
  <si>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</si>
  <si>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</si>
  <si>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</si>
  <si>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</si>
  <si>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</si>
  <si>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</si>
  <si>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</si>
  <si>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</si>
  <si>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</si>
  <si>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</si>
  <si>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</si>
  <si>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</si>
  <si>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</si>
  <si>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</si>
  <si>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</si>
  <si>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</si>
  <si>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</si>
  <si>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</si>
  <si>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</si>
  <si>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</si>
  <si>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</si>
  <si>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</si>
  <si>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</si>
  <si>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</si>
  <si>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</si>
  <si>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</si>
  <si>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</si>
  <si>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</si>
  <si>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</si>
  <si>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</si>
  <si>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</si>
  <si>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</si>
  <si>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</si>
  <si>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</si>
  <si>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</si>
  <si>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</si>
  <si>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</si>
  <si>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</si>
  <si>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</si>
  <si>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</si>
  <si>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</si>
  <si>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</si>
  <si>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</si>
  <si>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</si>
  <si>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</si>
  <si>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</si>
  <si>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</si>
  <si>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</si>
  <si>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</si>
  <si>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</si>
  <si>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</si>
  <si>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</si>
  <si>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</si>
  <si>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</si>
  <si>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</si>
  <si>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</si>
  <si>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</si>
  <si>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</si>
  <si>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</si>
  <si>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</si>
  <si>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</si>
  <si>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</si>
  <si>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</si>
  <si>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</si>
  <si>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</si>
  <si>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</si>
  <si>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</si>
  <si>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</si>
  <si>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</si>
  <si>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</si>
  <si>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</si>
  <si>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</si>
  <si>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</si>
  <si>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</si>
  <si>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</si>
  <si>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</si>
  <si>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</si>
  <si>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</si>
  <si>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</si>
  <si>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</si>
  <si>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</si>
  <si>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</si>
  <si>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</si>
  <si>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</si>
  <si>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</si>
  <si>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</si>
  <si>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</si>
  <si>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</si>
  <si>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</si>
  <si>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</si>
  <si>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</si>
  <si>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</si>
  <si>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</si>
  <si>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</si>
  <si>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</si>
  <si>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</si>
  <si>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</si>
  <si>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</si>
  <si>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</si>
  <si>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</si>
  <si>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</si>
  <si>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</si>
  <si>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</si>
  <si>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</si>
  <si>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</si>
  <si>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</si>
  <si>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</si>
  <si>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</si>
  <si>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</si>
  <si>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</si>
  <si>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</si>
  <si>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</si>
  <si>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</si>
  <si>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</si>
  <si>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</si>
  <si>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</si>
  <si>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</si>
  <si>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</si>
  <si>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</si>
  <si>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</si>
  <si>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</si>
  <si>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</si>
  <si>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</si>
  <si>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</si>
  <si>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</si>
  <si>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</si>
  <si>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</si>
  <si>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</si>
  <si>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</si>
  <si>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</si>
  <si>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</si>
  <si>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</si>
  <si>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</si>
  <si>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</si>
  <si>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</si>
  <si>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</si>
  <si>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</si>
  <si>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</si>
  <si>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</si>
  <si>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</si>
  <si>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</si>
  <si>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</si>
  <si>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</si>
  <si>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</si>
  <si>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</si>
  <si>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</si>
  <si>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</si>
  <si>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</si>
  <si>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</si>
  <si>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</si>
  <si>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</si>
  <si>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</si>
  <si>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</si>
  <si>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</si>
  <si>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</si>
  <si>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</si>
  <si>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</si>
  <si>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</si>
  <si>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</si>
  <si>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</si>
  <si>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</si>
  <si>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</si>
  <si>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</si>
  <si>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</si>
  <si>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</si>
  <si>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</si>
  <si>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</si>
  <si>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</si>
  <si>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</si>
  <si>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</si>
  <si>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</si>
  <si>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</si>
  <si>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</si>
  <si>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</si>
  <si>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</si>
  <si>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</si>
  <si>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</si>
  <si>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</si>
  <si>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</si>
  <si>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</si>
  <si>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</si>
  <si>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</si>
  <si>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</si>
  <si>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</si>
  <si>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</si>
  <si>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</si>
  <si>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</si>
  <si>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</si>
  <si>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</si>
  <si>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</si>
  <si>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</si>
  <si>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</si>
  <si>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</si>
  <si>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</si>
  <si>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</si>
  <si>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</si>
  <si>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</si>
  <si>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</si>
  <si>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</si>
  <si>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</si>
  <si>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</si>
  <si>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</si>
  <si>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</si>
  <si>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</si>
  <si>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</si>
  <si>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</si>
  <si>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</si>
  <si>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</si>
  <si>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</si>
  <si>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</si>
  <si>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</si>
  <si>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</si>
  <si>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</si>
  <si>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</si>
  <si>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</si>
  <si>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</si>
  <si>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</si>
  <si>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</si>
  <si>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</si>
  <si>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</si>
  <si>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</si>
  <si>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</si>
  <si>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</si>
  <si>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</si>
  <si>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</si>
  <si>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</si>
  <si>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</si>
  <si>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</si>
  <si>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</si>
  <si>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</si>
  <si>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</si>
  <si>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</si>
  <si>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</si>
  <si>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</si>
  <si>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</si>
  <si>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</si>
  <si>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</si>
  <si>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</si>
  <si>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</si>
  <si>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</si>
  <si>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</si>
  <si>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</si>
  <si>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</si>
  <si>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</si>
  <si>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</si>
  <si>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</si>
  <si>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</si>
  <si>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</si>
  <si>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</si>
  <si>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</si>
  <si>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</si>
  <si>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</si>
  <si>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</si>
  <si>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</si>
  <si>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</si>
  <si>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</si>
  <si>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</si>
  <si>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</si>
  <si>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</si>
  <si>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</si>
  <si>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</si>
  <si>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</si>
  <si>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</si>
  <si>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</si>
  <si>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</si>
  <si>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</si>
  <si>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</si>
  <si>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</si>
  <si>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</si>
  <si>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</si>
  <si>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</si>
  <si>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</si>
  <si>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</si>
  <si>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</si>
  <si>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</si>
  <si>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</si>
  <si>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</si>
  <si>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</si>
  <si>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</si>
  <si>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</si>
  <si>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</si>
  <si>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</si>
  <si>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</si>
  <si>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</si>
  <si>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</si>
  <si>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</si>
  <si>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</si>
  <si>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</si>
  <si>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</si>
  <si>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</si>
  <si>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</si>
  <si>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</si>
  <si>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</si>
  <si>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</si>
  <si>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</si>
  <si>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</si>
  <si>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</si>
  <si>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</si>
  <si>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</si>
  <si>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</si>
  <si>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</si>
  <si>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</si>
  <si>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</si>
  <si>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</si>
  <si>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</si>
  <si>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</si>
  <si>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</si>
  <si>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</si>
  <si>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</si>
  <si>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</si>
  <si>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</si>
  <si>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</si>
  <si>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</si>
  <si>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</si>
  <si>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</si>
  <si>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</si>
  <si>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</si>
  <si>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</si>
  <si>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</si>
  <si>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</si>
  <si>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</si>
  <si>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</si>
  <si>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</si>
  <si>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</si>
  <si>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</si>
  <si>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</si>
  <si>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</si>
  <si>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</si>
  <si>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</si>
  <si>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</si>
  <si>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</si>
  <si>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</si>
  <si>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</si>
  <si>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</si>
  <si>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</si>
  <si>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</si>
  <si>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</si>
  <si>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</si>
  <si>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</si>
  <si>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</si>
  <si>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</si>
  <si>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</si>
  <si>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</si>
  <si>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</si>
  <si>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</si>
  <si>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</si>
  <si>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</si>
  <si>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</si>
  <si>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</si>
  <si>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</si>
  <si>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</si>
  <si>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</si>
  <si>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</si>
  <si>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</si>
  <si>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</si>
  <si>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</si>
  <si>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</si>
  <si>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</si>
  <si>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</si>
  <si>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</si>
  <si>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</si>
  <si>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</si>
  <si>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</si>
  <si>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</si>
  <si>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</si>
  <si>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</si>
  <si>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</si>
  <si>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</si>
  <si>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</si>
  <si>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</si>
  <si>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</si>
  <si>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</si>
  <si>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</si>
  <si>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</si>
  <si>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</si>
  <si>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</si>
  <si>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</si>
  <si>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</si>
  <si>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</si>
  <si>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</si>
  <si>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</si>
  <si>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</si>
  <si>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</si>
  <si>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</si>
  <si>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</si>
  <si>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</si>
  <si>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</si>
  <si>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</si>
  <si>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</si>
  <si>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</si>
  <si>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</si>
  <si>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</si>
  <si>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</si>
  <si>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</si>
  <si>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</si>
  <si>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</si>
  <si>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</si>
  <si>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</si>
  <si>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</si>
  <si>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</si>
  <si>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</si>
  <si>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</si>
  <si>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</si>
  <si>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</si>
  <si>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</si>
  <si>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</si>
  <si>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</si>
  <si>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</si>
  <si>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</si>
  <si>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</si>
  <si>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</si>
  <si>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</si>
  <si>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</si>
  <si>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</si>
  <si>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</si>
  <si>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</si>
  <si>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</si>
  <si>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</si>
  <si>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</si>
  <si>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</si>
  <si>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</si>
  <si>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</si>
  <si>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</si>
  <si>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</si>
  <si>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</si>
  <si>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</si>
  <si>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</si>
  <si>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</si>
  <si>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</si>
  <si>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</si>
  <si>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</si>
  <si>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</si>
  <si>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</si>
  <si>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</si>
  <si>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</si>
  <si>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</si>
  <si>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</si>
  <si>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</si>
  <si>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</si>
  <si>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</si>
  <si>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</si>
  <si>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</si>
  <si>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</si>
  <si>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</si>
  <si>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</si>
  <si>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</si>
  <si>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</si>
  <si>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</si>
  <si>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</si>
  <si>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</si>
  <si>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</si>
  <si>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</si>
  <si>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</si>
  <si>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</si>
  <si>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</si>
  <si>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</si>
  <si>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</si>
  <si>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</si>
  <si>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</si>
  <si>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</si>
  <si>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</si>
  <si>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</si>
  <si>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</si>
  <si>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</si>
  <si>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</si>
  <si>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</si>
  <si>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</si>
  <si>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</si>
  <si>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</si>
  <si>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</si>
  <si>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</si>
  <si>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</si>
  <si>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</si>
  <si>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</si>
  <si>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</si>
  <si>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</si>
  <si>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</si>
  <si>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</si>
  <si>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</si>
  <si>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</si>
  <si>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</si>
  <si>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</si>
  <si>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</si>
  <si>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</si>
  <si>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</si>
  <si>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</si>
  <si>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</si>
  <si>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</si>
  <si>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</si>
  <si>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</si>
  <si>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</si>
  <si>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</si>
  <si>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</si>
  <si>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</si>
  <si>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</si>
  <si>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</si>
  <si>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</si>
  <si>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</si>
  <si>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</si>
  <si>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</si>
  <si>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</si>
  <si>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</si>
  <si>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</si>
  <si>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</si>
  <si>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</si>
  <si>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</si>
  <si>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</si>
  <si>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</si>
  <si>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</si>
  <si>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</si>
  <si>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</si>
  <si>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</si>
  <si>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</si>
  <si>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</si>
  <si>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</si>
  <si>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</si>
  <si>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</si>
  <si>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</si>
  <si>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</si>
  <si>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</si>
  <si>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</si>
  <si>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</si>
  <si>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</si>
  <si>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</si>
  <si>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</si>
  <si>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</si>
  <si>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</si>
  <si>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</si>
  <si>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</si>
  <si>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</si>
  <si>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</si>
  <si>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</si>
  <si>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</si>
  <si>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</si>
  <si>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</si>
  <si>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</si>
  <si>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</si>
  <si>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</si>
  <si>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</si>
  <si>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</si>
  <si>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</si>
  <si>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</si>
  <si>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</si>
  <si>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</si>
  <si>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</si>
  <si>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</si>
  <si>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</si>
  <si>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</si>
  <si>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</si>
  <si>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</si>
  <si>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</si>
  <si>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</si>
  <si>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</si>
  <si>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</si>
  <si>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</si>
  <si>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</si>
  <si>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</si>
  <si>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</si>
  <si>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</si>
  <si>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</si>
  <si>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</si>
  <si>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</si>
  <si>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</si>
  <si>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</si>
  <si>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</si>
  <si>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</si>
  <si>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</si>
  <si>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</si>
  <si>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</si>
  <si>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</si>
  <si>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</si>
  <si>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</si>
  <si>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</si>
  <si>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</si>
  <si>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</si>
  <si>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</si>
  <si>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</si>
  <si>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</si>
  <si>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</si>
  <si>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</si>
  <si>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</si>
  <si>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</si>
  <si>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</si>
  <si>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</si>
  <si>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</si>
  <si>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</si>
  <si>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</si>
  <si>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</si>
  <si>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</si>
  <si>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</si>
  <si>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</si>
  <si>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</si>
  <si>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</si>
  <si>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</si>
  <si>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</si>
  <si>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</si>
  <si>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</si>
  <si>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</si>
  <si>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</si>
  <si>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</si>
  <si>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</si>
  <si>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</si>
  <si>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</si>
  <si>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</si>
  <si>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</si>
  <si>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</si>
  <si>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</si>
  <si>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</si>
  <si>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</si>
  <si>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</si>
  <si>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</si>
  <si>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</si>
  <si>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</si>
  <si>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</si>
  <si>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</si>
  <si>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</si>
  <si>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</si>
  <si>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</si>
  <si>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</si>
  <si>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</si>
  <si>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</si>
  <si>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</si>
  <si>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</si>
  <si>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</si>
  <si>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</si>
  <si>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</si>
  <si>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</si>
  <si>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</si>
  <si>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</si>
  <si>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</si>
  <si>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</si>
  <si>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</si>
  <si>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</si>
  <si>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</si>
  <si>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</si>
  <si>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</si>
  <si>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</si>
  <si>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</si>
  <si>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</si>
  <si>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</si>
  <si>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</si>
  <si>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</si>
  <si>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</si>
  <si>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</si>
  <si>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</si>
  <si>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</si>
  <si>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</si>
  <si>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</si>
  <si>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</si>
  <si>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</si>
  <si>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</si>
  <si>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</si>
  <si>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</si>
  <si>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</si>
  <si>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</si>
  <si>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</si>
  <si>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</si>
  <si>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</si>
  <si>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</si>
  <si>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</si>
  <si>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</si>
  <si>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</si>
  <si>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</si>
  <si>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</si>
  <si>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</si>
  <si>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</si>
  <si>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</si>
  <si>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</si>
  <si>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</si>
  <si>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</si>
  <si>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</si>
  <si>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</si>
  <si>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</si>
  <si>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</si>
  <si>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</si>
  <si>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</si>
  <si>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</si>
  <si>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</si>
  <si>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</si>
  <si>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</si>
  <si>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</si>
  <si>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</si>
  <si>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</si>
  <si>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</si>
  <si>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</si>
  <si>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</si>
  <si>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</si>
  <si>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</si>
  <si>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</si>
  <si>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</si>
  <si>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</si>
  <si>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</si>
  <si>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</si>
  <si>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</si>
  <si>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</si>
  <si>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</si>
  <si>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</si>
  <si>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</si>
  <si>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</si>
  <si>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</si>
  <si>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</si>
  <si>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</si>
  <si>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</si>
  <si>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</si>
  <si>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</si>
  <si>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</si>
  <si>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</si>
  <si>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</si>
  <si>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</si>
  <si>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</si>
  <si>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</si>
  <si>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</si>
  <si>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</si>
  <si>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</si>
  <si>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</si>
  <si>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</si>
  <si>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</si>
  <si>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</si>
  <si>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</si>
  <si>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</si>
  <si>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</si>
  <si>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</si>
  <si>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</si>
  <si>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</si>
  <si>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</si>
  <si>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</si>
  <si>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</si>
  <si>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</si>
  <si>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</si>
  <si>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</si>
  <si>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</si>
  <si>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</si>
  <si>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</si>
  <si>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</si>
  <si>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</si>
  <si>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</si>
  <si>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</si>
  <si>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</si>
  <si>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</si>
  <si>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</si>
  <si>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</si>
  <si>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</si>
  <si>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</si>
  <si>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</si>
  <si>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</si>
  <si>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</si>
  <si>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</si>
  <si>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</si>
  <si>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</si>
  <si>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</si>
  <si>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</si>
  <si>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</si>
  <si>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</si>
  <si>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</si>
  <si>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</si>
  <si>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</si>
  <si>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</si>
  <si>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</si>
  <si>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</si>
  <si>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</si>
  <si>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</si>
  <si>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</si>
  <si>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</si>
  <si>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</si>
  <si>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</si>
  <si>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</si>
  <si>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</si>
  <si>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</si>
  <si>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</si>
  <si>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</si>
  <si>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</si>
  <si>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</si>
  <si>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</si>
  <si>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</si>
  <si>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</si>
  <si>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</si>
  <si>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</si>
  <si>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</si>
  <si>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</si>
  <si>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</si>
  <si>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</si>
  <si>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</si>
  <si>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</si>
  <si>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</si>
  <si>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</si>
  <si>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</si>
  <si>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</si>
  <si>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</si>
  <si>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</si>
  <si>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</si>
  <si>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</si>
  <si>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</si>
  <si>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</si>
  <si>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</si>
  <si>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</si>
  <si>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</si>
  <si>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</si>
  <si>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</si>
  <si>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</si>
  <si>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</si>
  <si>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</si>
  <si>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</si>
  <si>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</si>
  <si>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</si>
  <si>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</si>
  <si>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</si>
  <si>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</si>
  <si>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</si>
  <si>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</si>
  <si>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</si>
  <si>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</si>
  <si>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</si>
  <si>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</si>
  <si>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</si>
  <si>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</si>
  <si>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</si>
  <si>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</si>
  <si>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</si>
  <si>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</si>
  <si>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</si>
  <si>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</si>
  <si>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</si>
  <si>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</si>
  <si>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</si>
  <si>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</si>
  <si>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</si>
  <si>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</si>
  <si>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</si>
  <si>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</si>
  <si>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</si>
  <si>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</si>
  <si>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</si>
  <si>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</si>
  <si>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</si>
  <si>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</si>
  <si>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</si>
  <si>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</si>
  <si>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</si>
  <si>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</si>
  <si>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</si>
  <si>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</si>
  <si>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</si>
  <si>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</si>
  <si>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</si>
  <si>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</si>
  <si>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</si>
  <si>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</si>
  <si>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</si>
  <si>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</si>
  <si>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</si>
  <si>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</si>
  <si>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</si>
  <si>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</si>
  <si>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</si>
  <si>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</si>
  <si>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</si>
  <si>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</si>
  <si>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</si>
  <si>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</si>
  <si>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</si>
  <si>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</si>
  <si>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</si>
  <si>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</si>
  <si>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</si>
  <si>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</si>
  <si>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</si>
  <si>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</si>
  <si>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</si>
  <si>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</si>
  <si>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</si>
  <si>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</si>
  <si>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</si>
  <si>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</si>
  <si>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</si>
  <si>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</si>
  <si>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</si>
  <si>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</si>
  <si>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</si>
  <si>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</si>
  <si>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</si>
  <si>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</si>
  <si>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</si>
  <si>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</si>
  <si>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</si>
  <si>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</si>
  <si>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</si>
  <si>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</si>
  <si>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</si>
  <si>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</si>
  <si>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</si>
  <si>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</si>
  <si>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</si>
  <si>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</si>
  <si>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</si>
  <si>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</si>
  <si>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</si>
  <si>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</si>
  <si>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</si>
  <si>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</si>
  <si>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</si>
  <si>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</si>
  <si>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</si>
  <si>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</si>
  <si>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</si>
  <si>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</si>
  <si>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</si>
  <si>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</si>
  <si>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</si>
  <si>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</si>
  <si>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</si>
  <si>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</si>
  <si>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</si>
  <si>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</si>
  <si>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</si>
  <si>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</si>
  <si>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</si>
  <si>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</si>
  <si>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</si>
  <si>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</si>
  <si>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</si>
  <si>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</si>
  <si>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</si>
  <si>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</si>
  <si>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</si>
  <si>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</si>
  <si>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</si>
  <si>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</si>
  <si>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</si>
  <si>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</si>
  <si>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</si>
  <si>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</si>
  <si>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</si>
  <si>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</si>
  <si>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</si>
  <si>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</si>
  <si>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</si>
  <si>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</si>
  <si>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</si>
  <si>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</si>
  <si>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</si>
  <si>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</si>
  <si>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</si>
  <si>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</si>
  <si>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</si>
  <si>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</si>
  <si>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</si>
  <si>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</si>
  <si>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</si>
  <si>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</si>
  <si>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</si>
  <si>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</si>
  <si>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</si>
  <si>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</si>
  <si>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</si>
  <si>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</si>
  <si>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</si>
  <si>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</si>
  <si>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</si>
  <si>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</si>
  <si>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</si>
  <si>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</si>
  <si>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</si>
  <si>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</si>
  <si>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</si>
  <si>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</si>
  <si>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</si>
  <si>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</si>
  <si>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</si>
  <si>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</si>
  <si>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</si>
  <si>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</si>
  <si>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</si>
  <si>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</si>
  <si>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</si>
  <si>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</si>
  <si>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</si>
  <si>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</si>
  <si>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</si>
  <si>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</si>
  <si>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</si>
  <si>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</si>
  <si>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</si>
  <si>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</si>
  <si>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</si>
  <si>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</si>
  <si>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</si>
  <si>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</si>
  <si>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</si>
  <si>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</si>
  <si>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</si>
  <si>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</si>
  <si>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</si>
  <si>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</si>
  <si>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</si>
  <si>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</si>
  <si>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</si>
  <si>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</si>
  <si>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</si>
  <si>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</si>
  <si>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</si>
  <si>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</si>
  <si>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</si>
  <si>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</si>
  <si>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</si>
  <si>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</si>
  <si>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</si>
  <si>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</si>
  <si>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</si>
  <si>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</si>
  <si>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</si>
  <si>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</si>
  <si>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</si>
  <si>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</si>
  <si>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</si>
  <si>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</si>
  <si>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</si>
  <si>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</si>
  <si>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</si>
  <si>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</si>
  <si>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</si>
  <si>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</si>
  <si>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</si>
  <si>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</si>
  <si>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</si>
  <si>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</si>
  <si>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</si>
  <si>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</si>
  <si>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</si>
  <si>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</si>
  <si>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</si>
  <si>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</si>
  <si>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</si>
  <si>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</si>
  <si>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</si>
  <si>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</si>
  <si>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</si>
  <si>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</si>
  <si>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</si>
  <si>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</si>
  <si>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</si>
  <si>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</si>
  <si>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</si>
  <si>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</si>
  <si>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</si>
  <si>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</si>
  <si>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</si>
  <si>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</si>
  <si>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</si>
  <si>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</si>
  <si>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</si>
  <si>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</si>
  <si>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</si>
  <si>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</si>
  <si>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</si>
  <si>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</si>
  <si>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</si>
  <si>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</si>
  <si>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</si>
  <si>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</si>
  <si>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</si>
  <si>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</si>
  <si>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</si>
  <si>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</si>
  <si>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</si>
  <si>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</si>
  <si>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</si>
  <si>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</si>
  <si>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</si>
  <si>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</si>
  <si>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</si>
  <si>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</si>
  <si>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</si>
  <si>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</si>
  <si>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</si>
  <si>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</si>
  <si>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</si>
  <si>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</si>
  <si>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</si>
  <si>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</si>
  <si>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</si>
  <si>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</si>
  <si>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</si>
  <si>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</si>
  <si>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</si>
  <si>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</si>
  <si>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</si>
  <si>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</si>
  <si>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</si>
  <si>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</si>
  <si>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</si>
  <si>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</si>
  <si>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</si>
  <si>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</si>
  <si>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</si>
  <si>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</si>
  <si>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</si>
  <si>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</si>
  <si>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</si>
  <si>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</si>
  <si>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</si>
  <si>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</si>
  <si>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</si>
  <si>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</si>
  <si>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</si>
  <si>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</si>
  <si>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</si>
  <si>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</si>
  <si>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</si>
  <si>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</si>
  <si>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</si>
  <si>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</si>
  <si>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</si>
  <si>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</si>
  <si>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</si>
  <si>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</si>
  <si>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</si>
  <si>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</si>
  <si>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</si>
  <si>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</si>
  <si>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</si>
  <si>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</si>
  <si>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</si>
  <si>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</si>
  <si>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</si>
  <si>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</si>
  <si>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</si>
  <si>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</si>
  <si>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</si>
  <si>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</si>
  <si>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</si>
  <si>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</si>
  <si>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</si>
  <si>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</si>
  <si>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</si>
  <si>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</si>
  <si>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</si>
  <si>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</si>
  <si>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</si>
  <si>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</si>
  <si>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</si>
  <si>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</si>
  <si>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</si>
  <si>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</si>
  <si>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</si>
  <si>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</si>
  <si>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</si>
  <si>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</si>
  <si>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</si>
  <si>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</si>
  <si>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</si>
  <si>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</si>
  <si>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</si>
  <si>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</si>
  <si>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</si>
  <si>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</si>
  <si>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</si>
  <si>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</si>
  <si>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</si>
  <si>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</si>
  <si>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</si>
  <si>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</si>
  <si>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</si>
  <si>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</si>
  <si>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</si>
  <si>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</si>
  <si>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</si>
  <si>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</si>
  <si>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</si>
  <si>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</si>
  <si>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</si>
  <si>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</si>
  <si>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</si>
  <si>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</si>
  <si>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</si>
  <si>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</si>
  <si>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</si>
  <si>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</si>
  <si>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</si>
  <si>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</si>
  <si>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</si>
  <si>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</si>
  <si>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</si>
  <si>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</si>
  <si>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</si>
  <si>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</si>
  <si>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</si>
  <si>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</si>
  <si>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</si>
  <si>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</si>
  <si>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</si>
  <si>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</si>
  <si>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</si>
  <si>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</si>
  <si>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</si>
  <si>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</si>
  <si>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</si>
  <si>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</si>
  <si>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</si>
  <si>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</si>
  <si>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</si>
  <si>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</si>
  <si>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</si>
  <si>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</si>
  <si>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</si>
  <si>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</si>
  <si>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</si>
  <si>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</si>
  <si>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</si>
  <si>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</si>
  <si>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</si>
  <si>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</si>
  <si>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</si>
  <si>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</si>
  <si>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</si>
  <si>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</si>
  <si>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</si>
  <si>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</si>
  <si>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</si>
  <si>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</si>
  <si>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</si>
  <si>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</si>
  <si>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</si>
  <si>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</si>
  <si>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</si>
  <si>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</si>
  <si>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</si>
  <si>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</si>
  <si>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</si>
  <si>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</si>
  <si>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</si>
  <si>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</si>
  <si>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</si>
  <si>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</si>
  <si>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</si>
  <si>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</si>
  <si>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</si>
  <si>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</si>
  <si>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</si>
  <si>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</si>
  <si>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</si>
  <si>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</si>
  <si>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</si>
  <si>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</si>
  <si>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</si>
  <si>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</si>
  <si>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</si>
  <si>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</si>
  <si>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</si>
  <si>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</si>
  <si>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</si>
  <si>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</si>
  <si>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</si>
  <si>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</si>
  <si>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</si>
  <si>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</si>
  <si>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</si>
  <si>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</si>
  <si>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</si>
  <si>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</si>
  <si>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</si>
  <si>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</si>
  <si>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</si>
  <si>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</si>
  <si>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</si>
  <si>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</si>
  <si>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</si>
  <si>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</si>
  <si>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</si>
  <si>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</si>
  <si>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</si>
  <si>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</si>
  <si>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</si>
  <si>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</si>
  <si>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</si>
  <si>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</si>
  <si>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</si>
  <si>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</si>
  <si>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</si>
  <si>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</si>
  <si>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</si>
  <si>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</si>
  <si>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</si>
  <si>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</si>
  <si>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</si>
  <si>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</si>
  <si>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</si>
  <si>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</si>
  <si>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</si>
  <si>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</si>
  <si>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</si>
  <si>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</si>
  <si>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</si>
  <si>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</si>
  <si>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</si>
  <si>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</si>
  <si>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</si>
  <si>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</si>
  <si>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</si>
  <si>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</si>
  <si>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</si>
  <si>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</si>
  <si>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</si>
  <si>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</si>
  <si>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</si>
  <si>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</si>
  <si>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</si>
  <si>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</si>
  <si>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</si>
  <si>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</si>
  <si>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</si>
  <si>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</si>
  <si>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</si>
  <si>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</si>
  <si>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</si>
  <si>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</si>
  <si>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</si>
  <si>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</si>
  <si>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</si>
  <si>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</si>
  <si>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</si>
  <si>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</si>
  <si>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</si>
  <si>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</si>
  <si>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</si>
  <si>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</si>
  <si>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</si>
  <si>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</si>
  <si>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</si>
  <si>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</si>
  <si>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</si>
  <si>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</si>
  <si>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</si>
  <si>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</si>
  <si>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</si>
  <si>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</si>
  <si>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</si>
  <si>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</si>
  <si>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</si>
  <si>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</si>
  <si>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</si>
  <si>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</si>
  <si>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</si>
  <si>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</si>
  <si>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</si>
  <si>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</si>
  <si>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</si>
  <si>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</si>
  <si>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</si>
  <si>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</si>
  <si>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</si>
  <si>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</si>
  <si>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</si>
  <si>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</si>
  <si>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</si>
  <si>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</si>
  <si>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</si>
  <si>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</si>
  <si>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</si>
  <si>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</si>
  <si>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</si>
  <si>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</si>
  <si>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</si>
  <si>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</si>
  <si>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</si>
  <si>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</si>
  <si>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</si>
  <si>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</si>
  <si>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</si>
  <si>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</si>
  <si>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</si>
  <si>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</si>
  <si>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</si>
  <si>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</si>
  <si>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</si>
  <si>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</si>
  <si>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</si>
  <si>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</si>
  <si>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</si>
  <si>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</si>
  <si>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</si>
  <si>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</si>
  <si>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</si>
  <si>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</si>
  <si>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</si>
  <si>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</si>
  <si>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</si>
  <si>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</si>
  <si>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</si>
  <si>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</si>
  <si>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</si>
  <si>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</si>
  <si>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</si>
  <si>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</si>
  <si>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</si>
  <si>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</si>
  <si>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</si>
  <si>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</si>
  <si>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</si>
  <si>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</si>
  <si>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</si>
  <si>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</si>
  <si>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</si>
  <si>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</si>
  <si>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</si>
  <si>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</si>
  <si>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</si>
  <si>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</si>
  <si>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</si>
  <si>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</si>
  <si>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</si>
  <si>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</si>
  <si>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</si>
  <si>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</si>
  <si>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</si>
  <si>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</si>
  <si>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</si>
  <si>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</si>
  <si>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</si>
  <si>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</si>
  <si>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</si>
  <si>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</si>
  <si>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</si>
  <si>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</si>
  <si>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</si>
  <si>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</si>
  <si>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</si>
  <si>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</si>
  <si>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</si>
  <si>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</si>
  <si>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</si>
  <si>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</si>
  <si>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</si>
  <si>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</si>
  <si>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</si>
  <si>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</si>
  <si>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</si>
  <si>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</si>
  <si>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</si>
  <si>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</si>
  <si>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</si>
  <si>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</si>
  <si>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</si>
  <si>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</si>
  <si>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</si>
  <si>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</si>
  <si>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</si>
  <si>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</si>
  <si>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</si>
  <si>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</si>
  <si>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</si>
  <si>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</si>
  <si>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</si>
  <si>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</si>
  <si>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</si>
  <si>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</si>
  <si>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</si>
  <si>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</si>
  <si>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</si>
  <si>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</si>
  <si>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</si>
  <si>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</si>
  <si>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</si>
  <si>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</si>
  <si>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</si>
  <si>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</si>
  <si>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</si>
  <si>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</si>
  <si>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</si>
  <si>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</si>
  <si>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</si>
  <si>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</si>
  <si>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</si>
  <si>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</si>
  <si>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</si>
  <si>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</si>
  <si>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</si>
  <si>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</si>
  <si>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</si>
  <si>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</si>
  <si>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</si>
  <si>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</si>
  <si>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</si>
  <si>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</si>
  <si>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</si>
  <si>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</si>
  <si>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</si>
  <si>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</si>
  <si>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</si>
  <si>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</si>
  <si>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</si>
  <si>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</si>
  <si>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</si>
  <si>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</si>
  <si>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</si>
  <si>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</si>
  <si>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</si>
  <si>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</si>
  <si>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</si>
  <si>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</si>
  <si>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</si>
  <si>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</si>
  <si>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</si>
  <si>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</si>
  <si>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</si>
  <si>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</si>
  <si>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</si>
  <si>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</si>
  <si>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</si>
  <si>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</si>
  <si>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</si>
  <si>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</si>
  <si>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</si>
  <si>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</si>
  <si>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</si>
  <si>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</si>
  <si>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</si>
  <si>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</si>
  <si>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</si>
  <si>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</si>
  <si>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</si>
  <si>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</si>
  <si>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</si>
  <si>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</si>
  <si>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</si>
  <si>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</si>
  <si>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</si>
  <si>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</si>
  <si>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</si>
  <si>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</si>
  <si>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</si>
  <si>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</si>
  <si>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</si>
  <si>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</si>
  <si>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</si>
  <si>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</si>
  <si>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</si>
  <si>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</si>
  <si>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</si>
  <si>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</si>
  <si>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</si>
  <si>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</si>
  <si>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</si>
  <si>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</si>
  <si>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</si>
  <si>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</si>
  <si>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</si>
  <si>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</si>
  <si>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</si>
  <si>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</si>
  <si>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</si>
  <si>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</si>
  <si>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</si>
  <si>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</si>
  <si>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</si>
  <si>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</si>
  <si>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</si>
  <si>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</si>
  <si>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</si>
  <si>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</si>
  <si>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</si>
  <si>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</si>
  <si>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</si>
  <si>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</si>
  <si>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</si>
  <si>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</si>
  <si>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</si>
  <si>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</si>
  <si>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</si>
  <si>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</si>
  <si>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</si>
  <si>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</si>
  <si>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</si>
  <si>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</si>
  <si>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</si>
  <si>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</si>
  <si>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</si>
  <si>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</si>
  <si>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</si>
  <si>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</si>
  <si>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</si>
  <si>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</si>
  <si>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</si>
  <si>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</si>
  <si>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</si>
  <si>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</si>
  <si>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</si>
  <si>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</si>
  <si>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</si>
  <si>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</si>
  <si>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</si>
  <si>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</si>
  <si>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</si>
  <si>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</si>
  <si>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</si>
  <si>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</si>
  <si>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</si>
  <si>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</si>
  <si>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</si>
  <si>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</si>
  <si>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</si>
  <si>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</si>
  <si>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</si>
  <si>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</si>
  <si>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</si>
  <si>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</si>
  <si>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</si>
  <si>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</si>
  <si>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</si>
  <si>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</si>
  <si>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</si>
  <si>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</si>
  <si>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</si>
  <si>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</si>
  <si>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</si>
  <si>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</si>
  <si>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</si>
  <si>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</si>
  <si>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</si>
  <si>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</si>
  <si>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</si>
  <si>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</si>
  <si>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</si>
  <si>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</si>
  <si>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</si>
  <si>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</si>
  <si>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</si>
  <si>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</si>
  <si>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</si>
  <si>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</si>
  <si>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</si>
  <si>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</si>
  <si>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</si>
  <si>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</si>
  <si>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</si>
  <si>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</si>
  <si>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</si>
  <si>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</si>
  <si>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</si>
  <si>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</si>
  <si>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</si>
  <si>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</si>
  <si>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</si>
  <si>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</si>
  <si>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</si>
  <si>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</si>
  <si>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</si>
  <si>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</si>
  <si>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</si>
  <si>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</si>
  <si>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</si>
  <si>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</si>
  <si>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</si>
  <si>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</si>
  <si>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</si>
  <si>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</si>
  <si>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</si>
  <si>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</si>
  <si>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</si>
  <si>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</si>
  <si>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</si>
  <si>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</si>
  <si>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</si>
  <si>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</si>
  <si>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</si>
  <si>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</si>
  <si>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</si>
  <si>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</si>
  <si>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</si>
  <si>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</si>
  <si>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</si>
  <si>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</si>
  <si>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</si>
  <si>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</si>
  <si>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</si>
  <si>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</si>
  <si>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</si>
  <si>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</si>
  <si>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</si>
  <si>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</si>
  <si>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</si>
  <si>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</si>
  <si>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</si>
  <si>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</si>
  <si>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</si>
  <si>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</si>
  <si>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</si>
  <si>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</si>
  <si>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</si>
  <si>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</si>
  <si>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</si>
  <si>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</si>
  <si>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</si>
  <si>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</si>
  <si>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</si>
  <si>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</si>
  <si>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</si>
  <si>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</si>
  <si>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</si>
  <si>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</si>
  <si>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</si>
  <si>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</si>
  <si>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</si>
  <si>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</si>
  <si>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</si>
  <si>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</si>
  <si>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</si>
  <si>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</si>
  <si>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</si>
  <si>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</si>
  <si>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</si>
  <si>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</si>
  <si>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</si>
  <si>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</si>
  <si>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</si>
  <si>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</si>
  <si>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</si>
  <si>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</si>
  <si>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</si>
  <si>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</si>
  <si>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</si>
  <si>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</si>
  <si>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</si>
  <si>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</si>
  <si>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</si>
  <si>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</si>
  <si>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</si>
  <si>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</si>
  <si>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</si>
  <si>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</si>
  <si>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</si>
  <si>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</si>
  <si>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</si>
  <si>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</si>
  <si>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</si>
  <si>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</si>
  <si>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</si>
  <si>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</si>
  <si>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</si>
  <si>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</si>
  <si>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</si>
  <si>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</si>
  <si>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</si>
  <si>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</si>
  <si>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</si>
  <si>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</si>
  <si>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</si>
  <si>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</si>
  <si>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</si>
  <si>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</si>
  <si>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</si>
  <si>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</si>
  <si>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</si>
  <si>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</si>
  <si>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</si>
  <si>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</si>
  <si>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</si>
  <si>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</si>
  <si>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</si>
  <si>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</si>
  <si>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</si>
  <si>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</si>
  <si>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</si>
  <si>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</si>
  <si>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</si>
  <si>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</si>
  <si>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</si>
  <si>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</si>
  <si>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</si>
  <si>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</si>
  <si>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</si>
  <si>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</si>
  <si>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</si>
  <si>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</si>
  <si>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</si>
  <si>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</si>
  <si>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</si>
  <si>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</si>
  <si>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</si>
  <si>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</si>
  <si>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</si>
  <si>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</si>
  <si>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</si>
  <si>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</si>
  <si>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</si>
  <si>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</si>
  <si>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</si>
  <si>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</si>
  <si>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</si>
  <si>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</si>
  <si>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</si>
  <si>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</si>
  <si>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</si>
  <si>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</si>
  <si>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</si>
  <si>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</si>
  <si>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</si>
  <si>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</si>
  <si>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</si>
  <si>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</si>
  <si>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</si>
  <si>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</si>
  <si>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</si>
  <si>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</si>
  <si>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</si>
  <si>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</si>
  <si>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</si>
  <si>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</si>
  <si>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</si>
  <si>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</si>
  <si>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</si>
  <si>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</si>
  <si>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</si>
  <si>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</si>
  <si>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</si>
  <si>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</si>
  <si>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</si>
  <si>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</si>
  <si>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</si>
  <si>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</si>
  <si>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</si>
  <si>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</si>
  <si>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</si>
  <si>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</si>
  <si>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</si>
  <si>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</si>
  <si>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</si>
  <si>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</si>
  <si>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</si>
  <si>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</si>
  <si>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</si>
  <si>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</si>
  <si>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</si>
  <si>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</si>
  <si>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</si>
  <si>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</si>
  <si>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</si>
  <si>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</si>
  <si>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</si>
  <si>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</si>
  <si>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</si>
  <si>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</si>
  <si>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</si>
  <si>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</si>
  <si>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</si>
  <si>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</si>
  <si>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</si>
  <si>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</si>
  <si>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</si>
  <si>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</si>
  <si>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</si>
  <si>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</si>
  <si>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</si>
  <si>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</si>
  <si>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</si>
  <si>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</si>
  <si>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</si>
  <si>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</si>
  <si>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</si>
  <si>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</si>
  <si>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</si>
  <si>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</si>
  <si>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</si>
  <si>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</si>
  <si>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</si>
  <si>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</si>
  <si>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</si>
  <si>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</si>
  <si>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</si>
  <si>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</si>
  <si>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</si>
  <si>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</si>
  <si>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</si>
  <si>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</si>
  <si>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</si>
  <si>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</si>
  <si>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</si>
  <si>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</si>
  <si>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</si>
  <si>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</si>
  <si>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</si>
  <si>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</si>
  <si>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</si>
  <si>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</si>
  <si>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</si>
  <si>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</si>
  <si>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</si>
  <si>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</si>
  <si>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</si>
  <si>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</si>
  <si>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</si>
  <si>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</si>
  <si>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</si>
  <si>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</si>
  <si>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</si>
  <si>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</si>
  <si>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</si>
  <si>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</si>
  <si>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</si>
  <si>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</si>
  <si>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</si>
  <si>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</si>
  <si>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</si>
  <si>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</si>
  <si>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</si>
  <si>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</si>
  <si>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</si>
  <si>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</si>
  <si>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</si>
  <si>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</si>
  <si>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</si>
  <si>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</si>
  <si>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</si>
  <si>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</si>
  <si>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</si>
  <si>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</si>
  <si>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</si>
  <si>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</si>
  <si>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</si>
  <si>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</si>
  <si>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</si>
  <si>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</si>
  <si>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</si>
  <si>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</si>
  <si>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</si>
  <si>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</si>
  <si>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</si>
  <si>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</si>
  <si>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</si>
  <si>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</si>
  <si>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</si>
  <si>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</si>
  <si>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</si>
  <si>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</si>
  <si>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</si>
  <si>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</si>
  <si>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</si>
  <si>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</si>
  <si>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</si>
  <si>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</si>
  <si>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</si>
  <si>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</si>
  <si>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</si>
  <si>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</si>
  <si>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</si>
  <si>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</si>
  <si>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</si>
  <si>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</si>
  <si>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</si>
  <si>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</si>
  <si>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</si>
  <si>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</si>
  <si>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</si>
  <si>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</si>
  <si>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</si>
  <si>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</si>
  <si>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</si>
  <si>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</si>
  <si>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</si>
  <si>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</si>
  <si>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</si>
  <si>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</si>
  <si>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</si>
  <si>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</si>
  <si>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</si>
  <si>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</si>
  <si>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</si>
  <si>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</si>
  <si>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</si>
  <si>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</si>
  <si>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</si>
  <si>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</si>
  <si>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</si>
  <si>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</si>
  <si>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</si>
  <si>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</si>
  <si>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</si>
  <si>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</si>
  <si>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</si>
  <si>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</si>
  <si>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</si>
  <si>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</si>
  <si>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</si>
  <si>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</si>
  <si>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</si>
  <si>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</si>
  <si>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</si>
  <si>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</si>
  <si>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</si>
  <si>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</si>
  <si>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</si>
  <si>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</si>
  <si>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</si>
  <si>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</si>
  <si>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</si>
  <si>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</si>
  <si>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</si>
  <si>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</si>
  <si>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</si>
  <si>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</si>
  <si>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</si>
  <si>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</si>
  <si>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</si>
  <si>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</si>
  <si>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</si>
  <si>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</si>
  <si>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</si>
  <si>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</si>
  <si>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</si>
  <si>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</si>
  <si>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</si>
  <si>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</si>
  <si>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</si>
  <si>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</si>
  <si>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</si>
  <si>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</si>
  <si>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</si>
  <si>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</si>
  <si>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</si>
  <si>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</si>
  <si>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</si>
  <si>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</si>
  <si>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</si>
  <si>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</si>
  <si>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</si>
  <si>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</si>
  <si>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</si>
  <si>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</si>
  <si>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</si>
  <si>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</si>
  <si>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</si>
  <si>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</si>
  <si>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</si>
  <si>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</si>
  <si>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</si>
  <si>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</si>
  <si>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</si>
  <si>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</si>
  <si>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</si>
  <si>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</si>
  <si>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</si>
  <si>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</si>
  <si>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</si>
  <si>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</si>
  <si>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</si>
  <si>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</si>
  <si>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</si>
  <si>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</si>
  <si>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</si>
  <si>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</si>
  <si>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</si>
  <si>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</si>
  <si>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</si>
  <si>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</si>
  <si>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</si>
  <si>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</si>
  <si>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</si>
  <si>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</si>
  <si>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</si>
  <si>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</si>
  <si>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</si>
  <si>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</si>
  <si>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</si>
  <si>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</si>
  <si>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</si>
  <si>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</si>
  <si>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</si>
  <si>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</si>
  <si>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</si>
  <si>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</si>
  <si>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</si>
  <si>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</si>
  <si>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</si>
  <si>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</si>
  <si>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</si>
  <si>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</si>
  <si>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</si>
  <si>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</si>
  <si>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</si>
  <si>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</si>
  <si>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</si>
  <si>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</si>
  <si>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</si>
  <si>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</si>
  <si>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</si>
  <si>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</si>
  <si>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</si>
  <si>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</si>
  <si>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</si>
  <si>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</si>
  <si>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</si>
  <si>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</si>
  <si>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</si>
  <si>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</si>
  <si>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</si>
  <si>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</si>
  <si>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</si>
  <si>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</si>
  <si>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</si>
  <si>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</si>
  <si>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</si>
  <si>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</si>
  <si>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</si>
  <si>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</si>
  <si>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</si>
  <si>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</si>
  <si>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</si>
  <si>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</si>
  <si>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</si>
  <si>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</si>
  <si>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</si>
  <si>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</si>
  <si>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</si>
  <si>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</si>
  <si>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</si>
  <si>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</si>
  <si>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</si>
  <si>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</si>
  <si>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</si>
  <si>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</si>
  <si>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</si>
  <si>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</si>
  <si>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</si>
  <si>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</si>
  <si>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</si>
  <si>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</si>
  <si>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</si>
  <si>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</si>
  <si>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</si>
  <si>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</si>
  <si>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</si>
  <si>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</si>
  <si>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</si>
  <si>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</si>
  <si>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</si>
  <si>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</si>
  <si>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</si>
  <si>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</si>
  <si>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</si>
  <si>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</si>
  <si>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</si>
  <si>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</si>
  <si>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</si>
  <si>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</si>
  <si>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</si>
  <si>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</si>
  <si>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</si>
  <si>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</si>
  <si>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</si>
  <si>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</si>
  <si>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</si>
  <si>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</si>
  <si>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</si>
  <si>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</si>
  <si>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</si>
  <si>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</si>
  <si>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</si>
  <si>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</si>
  <si>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</si>
  <si>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</si>
  <si>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</si>
  <si>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</si>
  <si>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</si>
  <si>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</si>
  <si>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</si>
  <si>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</si>
  <si>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</si>
  <si>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</si>
  <si>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</si>
  <si>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</si>
  <si>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</si>
  <si>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</si>
  <si>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</si>
  <si>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</si>
  <si>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</si>
  <si>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</si>
  <si>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</si>
  <si>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</si>
  <si>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</si>
  <si>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</si>
  <si>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</si>
  <si>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</si>
  <si>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</si>
  <si>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</si>
  <si>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</si>
  <si>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</si>
  <si>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</si>
  <si>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</si>
  <si>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</si>
  <si>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</si>
  <si>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</si>
  <si>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</si>
  <si>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</si>
  <si>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</si>
  <si>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</si>
  <si>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</si>
  <si>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</si>
  <si>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</si>
  <si>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</si>
  <si>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</si>
  <si>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</si>
  <si>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</si>
  <si>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</si>
  <si>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</si>
  <si>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</si>
  <si>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</si>
  <si>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</si>
  <si>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</si>
  <si>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</si>
  <si>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</si>
  <si>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</si>
  <si>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</si>
  <si>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</si>
  <si>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</si>
  <si>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</si>
  <si>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</si>
  <si>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</si>
  <si>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</si>
  <si>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</si>
  <si>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</si>
  <si>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</si>
  <si>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</si>
  <si>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</si>
  <si>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</si>
  <si>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</si>
  <si>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</si>
  <si>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</si>
  <si>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</si>
  <si>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</si>
  <si>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</si>
  <si>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</si>
  <si>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</si>
  <si>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</si>
  <si>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</si>
  <si>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</si>
  <si>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</si>
  <si>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</si>
  <si>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</si>
  <si>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</si>
  <si>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</si>
  <si>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</si>
  <si>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</si>
  <si>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</si>
  <si>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</si>
  <si>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</si>
  <si>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</si>
  <si>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</si>
  <si>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</si>
  <si>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</si>
  <si>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</si>
  <si>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</si>
  <si>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</si>
  <si>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</si>
  <si>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</si>
  <si>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</si>
  <si>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</si>
  <si>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</si>
  <si>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</si>
  <si>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</si>
  <si>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</si>
  <si>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</si>
  <si>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</si>
  <si>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</si>
  <si>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</si>
  <si>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</si>
  <si>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</si>
  <si>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</si>
  <si>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</si>
  <si>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</si>
  <si>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</si>
  <si>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</si>
  <si>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</si>
  <si>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</si>
  <si>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</si>
  <si>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</si>
  <si>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</si>
  <si>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</si>
  <si>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</si>
  <si>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</si>
  <si>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</si>
  <si>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</si>
  <si>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</si>
  <si>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</si>
  <si>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</si>
  <si>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</si>
  <si>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</si>
  <si>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</si>
  <si>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</si>
  <si>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</si>
  <si>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</si>
  <si>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</si>
  <si>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</si>
  <si>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</si>
  <si>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</si>
  <si>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</si>
  <si>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</si>
  <si>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</si>
  <si>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</si>
  <si>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</si>
  <si>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</si>
  <si>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</si>
  <si>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</si>
  <si>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</si>
  <si>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</si>
  <si>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</si>
  <si>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</si>
  <si>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</si>
  <si>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</si>
  <si>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</si>
  <si>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</si>
  <si>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</si>
  <si>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</si>
  <si>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</si>
  <si>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</si>
  <si>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</si>
  <si>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</si>
  <si>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</si>
  <si>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</si>
  <si>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</si>
  <si>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</si>
  <si>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</si>
  <si>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</si>
  <si>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</si>
  <si>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</si>
  <si>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</si>
  <si>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</si>
  <si>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</si>
  <si>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</si>
  <si>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</si>
  <si>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</si>
  <si>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</si>
  <si>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</si>
  <si>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</si>
  <si>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</si>
  <si>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</si>
  <si>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</si>
  <si>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</si>
  <si>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</si>
  <si>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</si>
  <si>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</si>
  <si>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</si>
  <si>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</si>
  <si>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</si>
  <si>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</si>
  <si>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</si>
  <si>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</si>
  <si>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</si>
  <si>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</si>
  <si>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</si>
  <si>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</si>
  <si>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</si>
  <si>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</si>
  <si>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</si>
  <si>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</si>
  <si>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</si>
  <si>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</si>
  <si>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</si>
  <si>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</si>
  <si>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</si>
  <si>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</si>
  <si>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</si>
  <si>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</si>
  <si>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</si>
  <si>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</si>
  <si>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</si>
  <si>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</si>
  <si>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</si>
  <si>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</si>
  <si>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</si>
  <si>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</si>
  <si>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</si>
  <si>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</si>
  <si>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</si>
  <si>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</si>
  <si>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</si>
  <si>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</si>
  <si>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</si>
  <si>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</si>
  <si>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</si>
  <si>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</si>
  <si>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</si>
  <si>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</si>
  <si>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</si>
  <si>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</si>
  <si>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</si>
  <si>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</si>
  <si>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</si>
  <si>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</si>
  <si>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</si>
  <si>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</si>
  <si>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</si>
  <si>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</si>
  <si>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</si>
  <si>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</si>
  <si>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</si>
  <si>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</si>
  <si>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</si>
  <si>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</si>
  <si>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</si>
  <si>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</si>
  <si>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</si>
  <si>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</si>
  <si>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</si>
  <si>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</si>
  <si>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</si>
  <si>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</si>
  <si>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</si>
  <si>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</si>
  <si>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</si>
  <si>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</si>
  <si>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</si>
  <si>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</si>
  <si>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</si>
  <si>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</si>
  <si>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</si>
  <si>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</si>
  <si>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</si>
  <si>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</si>
  <si>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</si>
  <si>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</si>
  <si>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</si>
  <si>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</si>
  <si>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</si>
  <si>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</si>
  <si>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</si>
  <si>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</si>
  <si>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</si>
  <si>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</si>
  <si>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</si>
  <si>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</si>
  <si>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</si>
  <si>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</si>
  <si>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</si>
  <si>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</si>
  <si>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</si>
  <si>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</si>
  <si>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</si>
  <si>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</si>
  <si>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</si>
  <si>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</si>
  <si>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</si>
  <si>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</si>
  <si>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</si>
  <si>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</si>
  <si>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</si>
  <si>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</si>
  <si>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</si>
  <si>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</si>
  <si>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</si>
  <si>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</si>
  <si>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</si>
  <si>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</si>
  <si>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</si>
  <si>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</si>
  <si>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</si>
  <si>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</si>
  <si>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</si>
  <si>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</si>
  <si>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</si>
  <si>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</si>
  <si>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</si>
  <si>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</si>
  <si>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</si>
  <si>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</si>
  <si>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</si>
  <si>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</si>
  <si>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</si>
  <si>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</si>
  <si>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</si>
  <si>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</si>
  <si>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</si>
  <si>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</si>
  <si>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</si>
  <si>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</si>
  <si>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</si>
  <si>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</si>
  <si>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</si>
  <si>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</si>
  <si>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</si>
  <si>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</si>
  <si>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</si>
  <si>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</si>
  <si>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</si>
  <si>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</si>
  <si>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</si>
  <si>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</si>
  <si>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</si>
  <si>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</si>
  <si>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</si>
  <si>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</si>
  <si>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</si>
  <si>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</si>
  <si>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</si>
  <si>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</si>
  <si>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</si>
  <si>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</si>
  <si>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</si>
  <si>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</si>
  <si>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</si>
  <si>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</si>
  <si>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</si>
  <si>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</si>
  <si>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</si>
  <si>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</si>
  <si>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</si>
  <si>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</si>
  <si>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</si>
  <si>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</si>
  <si>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</si>
  <si>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</si>
  <si>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</si>
  <si>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</si>
  <si>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</si>
  <si>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</si>
  <si>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</si>
  <si>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</si>
  <si>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</si>
  <si>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</si>
  <si>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</si>
  <si>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</si>
  <si>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</si>
  <si>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</si>
  <si>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</si>
  <si>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</si>
  <si>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</si>
  <si>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</si>
  <si>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</si>
  <si>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</si>
  <si>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</si>
  <si>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</si>
  <si>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</si>
  <si>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</si>
  <si>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</si>
  <si>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</si>
  <si>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</si>
  <si>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</si>
  <si>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</si>
  <si>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</si>
  <si>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</si>
  <si>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</si>
  <si>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</si>
  <si>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</si>
  <si>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</si>
  <si>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</si>
  <si>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</si>
  <si>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</si>
  <si>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</si>
  <si>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</si>
  <si>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</si>
  <si>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</si>
  <si>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</si>
  <si>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</si>
  <si>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</si>
  <si>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</si>
  <si>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</si>
  <si>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</si>
  <si>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</si>
  <si>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</si>
  <si>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</si>
  <si>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</si>
  <si>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</si>
  <si>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</si>
  <si>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</si>
  <si>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</si>
  <si>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</si>
  <si>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</si>
  <si>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</si>
  <si>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</si>
  <si>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</si>
  <si>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</si>
  <si>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</si>
  <si>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</si>
  <si>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</si>
  <si>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</si>
  <si>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</si>
  <si>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</si>
  <si>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</si>
  <si>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</si>
  <si>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</si>
  <si>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</si>
  <si>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</si>
  <si>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</si>
  <si>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</si>
  <si>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</si>
  <si>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</si>
  <si>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</si>
  <si>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</si>
  <si>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</si>
  <si>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</si>
  <si>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</si>
  <si>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</si>
  <si>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</si>
  <si>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</si>
  <si>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</si>
  <si>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</si>
  <si>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</si>
  <si>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</si>
  <si>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</si>
  <si>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</si>
  <si>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</si>
  <si>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</si>
  <si>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</si>
  <si>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</si>
  <si>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</si>
  <si>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</si>
  <si>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</si>
  <si>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</si>
  <si>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</si>
  <si>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</si>
  <si>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</si>
  <si>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</si>
  <si>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</si>
  <si>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</si>
  <si>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</si>
  <si>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</si>
  <si>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</si>
  <si>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</si>
  <si>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</si>
  <si>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</si>
  <si>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</si>
  <si>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</si>
  <si>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</si>
  <si>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</si>
  <si>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</si>
  <si>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</si>
  <si>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</si>
  <si>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</si>
  <si>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</si>
  <si>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</si>
  <si>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</si>
  <si>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</si>
  <si>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</si>
  <si>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</si>
  <si>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</si>
  <si>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</si>
  <si>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</si>
  <si>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</si>
  <si>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</si>
  <si>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</si>
  <si>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</si>
  <si>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</si>
  <si>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</si>
  <si>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</si>
  <si>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</si>
  <si>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</si>
  <si>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</si>
  <si>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</si>
  <si>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</si>
  <si>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</si>
  <si>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</si>
  <si>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</si>
  <si>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</si>
  <si>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</si>
  <si>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</si>
  <si>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</si>
  <si>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</si>
  <si>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</si>
  <si>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</si>
  <si>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</si>
  <si>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</si>
  <si>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</si>
  <si>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</si>
  <si>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</si>
  <si>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</si>
  <si>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</si>
  <si>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</si>
  <si>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</si>
  <si>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</si>
  <si>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</si>
  <si>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</si>
  <si>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</si>
  <si>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</si>
  <si>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</si>
  <si>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</si>
  <si>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</si>
  <si>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</si>
  <si>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</si>
  <si>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</si>
  <si>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</si>
  <si>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</si>
  <si>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</si>
  <si>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</si>
  <si>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</si>
  <si>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</si>
  <si>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</si>
  <si>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</si>
  <si>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</si>
  <si>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</si>
  <si>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</si>
  <si>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</si>
  <si>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</si>
  <si>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</si>
  <si>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</si>
  <si>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</si>
  <si>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</si>
  <si>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</si>
  <si>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</si>
  <si>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</si>
  <si>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</si>
  <si>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</si>
  <si>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</si>
  <si>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</si>
  <si>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</si>
  <si>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</si>
  <si>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</si>
  <si>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</si>
  <si>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</si>
  <si>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</si>
  <si>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</si>
  <si>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</si>
  <si>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</si>
  <si>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</si>
  <si>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</si>
  <si>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</si>
  <si>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</si>
  <si>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</si>
  <si>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</si>
  <si>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</si>
  <si>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</si>
  <si>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</si>
  <si>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</si>
  <si>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</si>
  <si>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</si>
  <si>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</si>
  <si>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</si>
  <si>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</si>
  <si>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</si>
  <si>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</si>
  <si>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</si>
  <si>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</si>
  <si>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</si>
  <si>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</si>
  <si>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</si>
  <si>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</si>
  <si>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</si>
  <si>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</si>
  <si>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</si>
  <si>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</si>
  <si>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</si>
  <si>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</si>
  <si>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</si>
  <si>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</si>
  <si>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</si>
  <si>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</si>
  <si>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</si>
  <si>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</si>
  <si>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</si>
  <si>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</si>
  <si>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</si>
  <si>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</si>
  <si>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</si>
  <si>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</si>
  <si>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</si>
  <si>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</si>
  <si>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</si>
  <si>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</si>
  <si>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</si>
  <si>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</si>
  <si>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</si>
  <si>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</si>
  <si>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</si>
  <si>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</si>
  <si>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</si>
  <si>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</si>
  <si>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</si>
  <si>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</si>
  <si>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</si>
  <si>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</si>
  <si>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</si>
  <si>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</si>
  <si>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</si>
  <si>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</si>
  <si>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</si>
  <si>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</si>
  <si>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</si>
  <si>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</si>
  <si>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</si>
  <si>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</si>
  <si>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</si>
  <si>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</si>
  <si>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</si>
  <si>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</si>
  <si>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</si>
  <si>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</si>
  <si>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</si>
  <si>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</si>
  <si>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</si>
  <si>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</si>
  <si>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</si>
  <si>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</si>
  <si>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</si>
  <si>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</si>
  <si>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</si>
  <si>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</si>
  <si>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</si>
  <si>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</si>
  <si>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</si>
  <si>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</si>
  <si>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</si>
  <si>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</si>
  <si>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</si>
  <si>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</si>
  <si>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</si>
  <si>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</si>
  <si>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</si>
  <si>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</si>
  <si>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</si>
  <si>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</si>
  <si>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</si>
  <si>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</si>
  <si>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</si>
  <si>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</si>
  <si>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</si>
  <si>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</si>
  <si>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</si>
  <si>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</si>
  <si>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</si>
  <si>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</si>
  <si>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</si>
  <si>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</si>
  <si>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</si>
  <si>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</si>
  <si>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</si>
  <si>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</si>
  <si>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</si>
  <si>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</si>
  <si>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</si>
  <si>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</si>
  <si>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</si>
  <si>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</si>
  <si>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</si>
  <si>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</si>
  <si>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</si>
  <si>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</si>
  <si>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</si>
  <si>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</si>
  <si>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</si>
  <si>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</si>
  <si>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</si>
  <si>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</si>
  <si>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</si>
  <si>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</si>
  <si>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</si>
  <si>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</si>
  <si>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</si>
  <si>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</si>
  <si>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</si>
  <si>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</si>
  <si>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</si>
  <si>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</si>
  <si>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</si>
  <si>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</si>
  <si>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</si>
  <si>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</si>
  <si>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</si>
  <si>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</si>
  <si>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</si>
  <si>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</si>
  <si>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</si>
  <si>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</si>
  <si>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</si>
  <si>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</si>
  <si>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</si>
  <si>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</si>
  <si>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</si>
  <si>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</si>
  <si>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</si>
  <si>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</si>
  <si>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</si>
  <si>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</si>
  <si>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</si>
  <si>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</si>
  <si>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</si>
  <si>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</si>
  <si>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</si>
  <si>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</si>
  <si>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</si>
  <si>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</si>
  <si>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</si>
  <si>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</si>
  <si>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</si>
  <si>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</si>
  <si>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</si>
  <si>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</si>
  <si>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</si>
  <si>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</si>
  <si>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</si>
  <si>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</si>
  <si>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</si>
  <si>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</si>
  <si>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</si>
  <si>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</si>
  <si>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</si>
  <si>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</si>
  <si>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</si>
  <si>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</si>
  <si>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</si>
  <si>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</si>
  <si>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</si>
  <si>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</si>
  <si>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</si>
  <si>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</si>
  <si>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</si>
  <si>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</si>
  <si>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</si>
  <si>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</si>
  <si>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</si>
  <si>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</si>
  <si>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</si>
  <si>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</si>
  <si>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</si>
  <si>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</si>
  <si>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</si>
  <si>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</si>
  <si>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</si>
  <si>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</si>
  <si>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</si>
  <si>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</si>
  <si>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</si>
  <si>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</si>
  <si>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</si>
  <si>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</si>
  <si>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</si>
  <si>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</si>
  <si>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</si>
  <si>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</si>
  <si>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</si>
  <si>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</si>
  <si>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</si>
  <si>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</si>
  <si>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</si>
  <si>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</si>
  <si>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</si>
  <si>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</si>
  <si>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</si>
  <si>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</si>
  <si>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</si>
  <si>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</si>
  <si>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</si>
  <si>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</si>
  <si>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</si>
  <si>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</si>
  <si>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</si>
  <si>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</si>
  <si>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</si>
  <si>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</si>
  <si>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</si>
  <si>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</si>
  <si>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</si>
  <si>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</si>
  <si>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</si>
  <si>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</si>
  <si>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</si>
  <si>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</si>
  <si>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</si>
  <si>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</si>
  <si>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</si>
  <si>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</si>
  <si>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</si>
  <si>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</si>
  <si>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</si>
  <si>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</si>
  <si>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</si>
  <si>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</si>
  <si>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</si>
  <si>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</si>
  <si>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</si>
  <si>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</si>
  <si>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</si>
  <si>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</si>
  <si>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</si>
  <si>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</si>
  <si>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</si>
  <si>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</si>
  <si>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</si>
  <si>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</si>
  <si>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</si>
  <si>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</si>
  <si>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</si>
  <si>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</si>
  <si>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</si>
  <si>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</si>
  <si>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</si>
  <si>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</si>
  <si>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</si>
  <si>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</si>
  <si>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</si>
  <si>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</si>
  <si>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</si>
  <si>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</si>
  <si>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</si>
  <si>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</si>
  <si>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</si>
  <si>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</si>
  <si>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</si>
  <si>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</si>
  <si>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</si>
  <si>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</si>
  <si>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</si>
  <si>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</si>
  <si>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</si>
  <si>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</si>
  <si>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</si>
  <si>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</si>
  <si>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</si>
  <si>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</si>
  <si>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</si>
  <si>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</si>
  <si>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</si>
  <si>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</si>
  <si>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</si>
  <si>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</si>
  <si>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</si>
  <si>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</si>
  <si>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</si>
  <si>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</si>
  <si>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</si>
  <si>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</si>
  <si>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</si>
  <si>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</si>
  <si>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</si>
  <si>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</si>
  <si>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</si>
  <si>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</si>
  <si>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</si>
  <si>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</si>
  <si>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</si>
  <si>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</si>
  <si>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</si>
  <si>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</si>
  <si>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</si>
  <si>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</si>
  <si>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</si>
  <si>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</si>
  <si>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</si>
  <si>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</si>
  <si>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</si>
  <si>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</si>
  <si>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</si>
  <si>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</si>
  <si>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</si>
  <si>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</si>
  <si>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</si>
  <si>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</si>
  <si>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</si>
  <si>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</si>
  <si>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</si>
  <si>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</si>
  <si>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</si>
  <si>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</si>
  <si>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</si>
  <si>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</si>
  <si>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</si>
  <si>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</si>
  <si>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</si>
  <si>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</si>
  <si>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</si>
  <si>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</si>
  <si>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</si>
  <si>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</si>
  <si>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</si>
  <si>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</si>
  <si>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</si>
  <si>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</si>
  <si>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</si>
  <si>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</si>
  <si>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</si>
  <si>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</si>
  <si>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</si>
  <si>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</si>
  <si>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</si>
  <si>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</si>
  <si>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</si>
  <si>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</si>
  <si>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</si>
  <si>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</si>
  <si>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</si>
  <si>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</si>
  <si>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</si>
  <si>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</si>
  <si>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</si>
  <si>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</si>
  <si>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</si>
  <si>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</si>
  <si>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</si>
  <si>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</si>
  <si>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</si>
  <si>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</si>
  <si>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</si>
  <si>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</si>
  <si>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</si>
  <si>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</si>
  <si>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</si>
  <si>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</si>
  <si>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</si>
  <si>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</si>
  <si>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</si>
  <si>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</si>
  <si>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</si>
  <si>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</si>
  <si>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</si>
  <si>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</si>
  <si>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</si>
  <si>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</si>
  <si>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</si>
  <si>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</si>
  <si>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</si>
  <si>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</si>
  <si>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</si>
  <si>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</si>
  <si>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</si>
  <si>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</si>
  <si>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</si>
  <si>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</si>
  <si>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</si>
  <si>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</si>
  <si>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</si>
  <si>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</si>
  <si>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</si>
  <si>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</si>
  <si>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</si>
  <si>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</si>
  <si>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</si>
  <si>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</si>
  <si>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</si>
  <si>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</si>
  <si>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</si>
  <si>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</si>
  <si>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</si>
  <si>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</si>
  <si>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</si>
  <si>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</si>
  <si>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</si>
  <si>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</si>
  <si>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</si>
  <si>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</si>
  <si>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</si>
  <si>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</si>
  <si>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</si>
  <si>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</si>
  <si>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</si>
  <si>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</si>
  <si>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</si>
  <si>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</si>
  <si>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</si>
  <si>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</si>
  <si>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</si>
  <si>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</si>
  <si>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</si>
  <si>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</si>
  <si>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</si>
  <si>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</si>
  <si>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</si>
  <si>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</si>
  <si>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</si>
  <si>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</si>
  <si>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</si>
  <si>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</si>
  <si>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</si>
  <si>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</si>
  <si>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</si>
  <si>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</si>
  <si>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</si>
  <si>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</si>
  <si>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</si>
  <si>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</si>
  <si>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</si>
  <si>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</si>
  <si>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</si>
  <si>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</si>
  <si>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</si>
  <si>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</si>
  <si>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</si>
  <si>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</si>
  <si>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</si>
  <si>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</si>
  <si>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</si>
  <si>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</si>
  <si>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</si>
  <si>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</si>
  <si>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</si>
  <si>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</si>
  <si>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</si>
  <si>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</si>
  <si>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</si>
  <si>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</si>
  <si>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</si>
  <si>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</si>
  <si>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</si>
  <si>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</si>
  <si>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</si>
  <si>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</si>
  <si>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</si>
  <si>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</si>
  <si>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</si>
  <si>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</si>
  <si>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</si>
  <si>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</si>
  <si>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</si>
  <si>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</si>
  <si>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</si>
  <si>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</si>
  <si>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</si>
  <si>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</si>
  <si>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</si>
  <si>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</si>
  <si>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</si>
  <si>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</si>
  <si>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</si>
  <si>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</si>
  <si>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</si>
  <si>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</si>
  <si>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</si>
  <si>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</si>
  <si>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</si>
  <si>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</si>
  <si>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</si>
  <si>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</si>
  <si>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</si>
  <si>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</si>
  <si>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</si>
  <si>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</si>
  <si>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</si>
  <si>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</si>
  <si>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</si>
  <si>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</si>
  <si>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</si>
  <si>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</si>
  <si>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</si>
  <si>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</si>
  <si>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</si>
  <si>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</si>
  <si>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</si>
  <si>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</si>
  <si>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</si>
  <si>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</si>
  <si>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</si>
  <si>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</si>
  <si>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</si>
  <si>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</si>
  <si>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</si>
  <si>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</si>
  <si>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</si>
  <si>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</si>
  <si>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</si>
  <si>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</si>
  <si>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</si>
  <si>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</si>
  <si>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</si>
  <si>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</si>
  <si>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</si>
  <si>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</si>
  <si>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</si>
  <si>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</si>
  <si>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</si>
  <si>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</si>
  <si>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</si>
  <si>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</si>
  <si>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</si>
  <si>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</si>
  <si>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</si>
  <si>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</si>
  <si>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</si>
  <si>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</si>
  <si>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</si>
  <si>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</si>
  <si>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</si>
  <si>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</si>
  <si>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</si>
  <si>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</si>
  <si>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</si>
  <si>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</si>
  <si>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</si>
  <si>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</si>
  <si>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</si>
  <si>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</si>
  <si>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</si>
  <si>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</si>
  <si>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</si>
  <si>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</si>
  <si>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</si>
  <si>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</si>
  <si>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</si>
  <si>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</si>
  <si>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</si>
  <si>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</si>
  <si>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</si>
  <si>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</si>
  <si>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</si>
  <si>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</si>
  <si>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</si>
  <si>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</si>
  <si>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</si>
  <si>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</si>
  <si>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</si>
  <si>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</si>
  <si>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</si>
  <si>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</si>
  <si>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</si>
  <si>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</si>
  <si>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</si>
  <si>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</si>
  <si>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</si>
  <si>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</si>
  <si>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</si>
  <si>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</si>
  <si>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</si>
  <si>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</si>
  <si>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</si>
  <si>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</si>
  <si>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</si>
  <si>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</si>
  <si>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</si>
  <si>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</si>
  <si>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</si>
  <si>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</si>
  <si>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</si>
  <si>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</si>
  <si>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</si>
  <si>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</si>
  <si>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</si>
  <si>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</si>
  <si>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</si>
  <si>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</si>
  <si>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</si>
  <si>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</si>
  <si>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</si>
  <si>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</si>
  <si>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</si>
  <si>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</si>
  <si>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</si>
  <si>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</si>
  <si>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</si>
  <si>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</si>
  <si>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</si>
  <si>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</si>
  <si>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</si>
  <si>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</si>
  <si>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</si>
  <si>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</si>
  <si>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</si>
  <si>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</si>
  <si>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</si>
  <si>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</si>
  <si>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</si>
  <si>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</si>
  <si>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</si>
  <si>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</si>
  <si>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</si>
  <si>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</si>
  <si>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</si>
  <si>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</si>
  <si>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</si>
  <si>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</si>
  <si>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</si>
  <si>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</si>
  <si>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</si>
  <si>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</si>
  <si>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</si>
  <si>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</si>
  <si>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</si>
  <si>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</si>
  <si>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</si>
  <si>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</si>
  <si>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</si>
  <si>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</si>
  <si>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</si>
  <si>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</si>
  <si>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</si>
  <si>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</si>
  <si>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</si>
  <si>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</si>
  <si>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</si>
  <si>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</si>
  <si>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</si>
  <si>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</si>
  <si>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</si>
  <si>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</si>
  <si>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</si>
  <si>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</si>
  <si>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</si>
  <si>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</si>
  <si>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</si>
  <si>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</si>
  <si>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</si>
  <si>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</si>
  <si>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</si>
  <si>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</si>
  <si>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</si>
  <si>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</si>
  <si>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</si>
  <si>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</si>
  <si>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</si>
  <si>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</si>
  <si>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</si>
  <si>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</si>
  <si>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</si>
  <si>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</si>
  <si>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</si>
  <si>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</si>
  <si>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</si>
  <si>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</si>
  <si>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</si>
  <si>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</si>
  <si>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</si>
  <si>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</si>
  <si>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</si>
  <si>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</si>
  <si>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</si>
  <si>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</si>
  <si>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</si>
  <si>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</si>
  <si>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</si>
  <si>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</si>
  <si>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</si>
  <si>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</si>
  <si>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</si>
  <si>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</si>
  <si>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</si>
  <si>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</si>
  <si>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</si>
  <si>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</si>
  <si>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</si>
  <si>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</si>
  <si>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</si>
  <si>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</si>
  <si>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</si>
  <si>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</si>
  <si>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</si>
  <si>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</si>
  <si>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</si>
  <si>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</si>
  <si>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</si>
  <si>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</si>
  <si>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</si>
  <si>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</si>
  <si>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</si>
  <si>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</si>
  <si>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</si>
  <si>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</si>
  <si>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</si>
  <si>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</si>
  <si>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</si>
  <si>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</si>
  <si>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</si>
  <si>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</si>
  <si>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</si>
  <si>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</si>
  <si>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</si>
  <si>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</si>
  <si>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</si>
  <si>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</si>
  <si>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</si>
  <si>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</si>
  <si>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</si>
  <si>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</si>
  <si>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</si>
  <si>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</si>
  <si>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</si>
  <si>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</si>
  <si>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</si>
  <si>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</si>
  <si>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</si>
  <si>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</si>
  <si>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</si>
  <si>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</si>
  <si>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</si>
  <si>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</si>
  <si>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</si>
  <si>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</si>
  <si>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</si>
  <si>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</si>
  <si>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</si>
  <si>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</si>
  <si>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</si>
  <si>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</si>
  <si>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</si>
  <si>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</si>
  <si>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</si>
  <si>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</si>
  <si>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</si>
  <si>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</si>
  <si>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</si>
  <si>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</si>
  <si>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</si>
  <si>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</si>
  <si>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</si>
  <si>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</si>
  <si>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</si>
  <si>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</si>
  <si>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</si>
  <si>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</si>
  <si>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</si>
  <si>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</si>
  <si>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</si>
  <si>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</si>
  <si>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</si>
  <si>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</si>
  <si>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</si>
  <si>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</si>
  <si>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</si>
  <si>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</si>
  <si>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</si>
  <si>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</si>
  <si>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</si>
  <si>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</si>
  <si>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</si>
  <si>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</si>
  <si>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</si>
  <si>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</si>
  <si>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</si>
  <si>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</si>
  <si>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</si>
  <si>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</si>
  <si>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</si>
  <si>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</si>
  <si>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</si>
  <si>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</si>
  <si>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</si>
  <si>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</si>
  <si>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</si>
  <si>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</si>
  <si>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</si>
  <si>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</si>
  <si>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</si>
  <si>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</si>
  <si>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</si>
  <si>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</si>
  <si>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</si>
  <si>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</si>
  <si>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</si>
  <si>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</si>
  <si>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</si>
  <si>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</si>
  <si>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</si>
  <si>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</si>
  <si>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</si>
  <si>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</si>
  <si>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</si>
  <si>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</si>
  <si>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</si>
  <si>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</si>
  <si>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</si>
  <si>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</si>
  <si>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</si>
  <si>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</si>
  <si>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</si>
  <si>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</si>
  <si>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</si>
  <si>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</si>
  <si>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</si>
  <si>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</si>
  <si>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</si>
  <si>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</si>
  <si>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</si>
  <si>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</si>
  <si>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</si>
  <si>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</si>
  <si>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</si>
  <si>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</si>
  <si>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</si>
  <si>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</si>
  <si>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</si>
  <si>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</si>
  <si>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</si>
  <si>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</si>
  <si>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</si>
  <si>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</si>
  <si>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</si>
  <si>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</si>
  <si>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</si>
  <si>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</si>
  <si>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</si>
  <si>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</si>
  <si>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</si>
  <si>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</si>
  <si>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</si>
  <si>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</si>
  <si>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</si>
  <si>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</si>
  <si>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</si>
  <si>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</si>
  <si>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</si>
  <si>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</si>
  <si>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</si>
  <si>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</si>
  <si>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</si>
  <si>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</si>
  <si>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</si>
  <si>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</si>
  <si>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</si>
  <si>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</si>
  <si>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</si>
  <si>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</si>
  <si>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</si>
  <si>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</si>
  <si>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</si>
  <si>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</si>
  <si>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</si>
  <si>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</si>
  <si>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</si>
  <si>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</si>
  <si>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</si>
  <si>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</si>
  <si>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</si>
  <si>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</si>
  <si>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</si>
  <si>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</si>
  <si>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</si>
  <si>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</si>
  <si>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</si>
  <si>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</si>
  <si>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</si>
  <si>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</si>
  <si>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</si>
  <si>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</si>
  <si>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</si>
  <si>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</si>
  <si>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</si>
  <si>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</si>
  <si>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</si>
  <si>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</si>
  <si>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</si>
  <si>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</si>
  <si>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</si>
  <si>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</si>
  <si>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</si>
  <si>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</si>
  <si>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</si>
  <si>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</si>
  <si>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</si>
  <si>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</si>
  <si>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</si>
  <si>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</si>
  <si>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</si>
  <si>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</si>
  <si>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</si>
  <si>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</si>
  <si>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</si>
  <si>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</si>
  <si>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</si>
  <si>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</si>
  <si>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</si>
  <si>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</si>
  <si>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</si>
  <si>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</si>
  <si>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</si>
  <si>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</si>
  <si>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</si>
  <si>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</si>
  <si>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</si>
  <si>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</si>
  <si>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</si>
  <si>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</si>
  <si>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</si>
  <si>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</si>
  <si>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</si>
  <si>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</si>
  <si>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</si>
  <si>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</si>
  <si>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</si>
  <si>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</si>
  <si>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</si>
  <si>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</si>
  <si>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</si>
  <si>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</si>
  <si>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</si>
  <si>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</si>
  <si>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</si>
  <si>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</si>
  <si>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</si>
  <si>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</si>
  <si>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</si>
  <si>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</si>
  <si>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</si>
  <si>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</si>
  <si>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</si>
  <si>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</si>
  <si>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</si>
  <si>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</si>
  <si>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</si>
  <si>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</si>
  <si>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</si>
  <si>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</si>
  <si>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</si>
  <si>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</si>
  <si>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</si>
  <si>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</si>
  <si>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</si>
  <si>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</si>
  <si>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</si>
  <si>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</si>
  <si>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</si>
  <si>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</si>
  <si>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</si>
  <si>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</si>
  <si>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</si>
  <si>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</si>
  <si>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</si>
  <si>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</si>
  <si>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</si>
  <si>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</si>
  <si>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</si>
  <si>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</si>
  <si>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</si>
  <si>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</si>
  <si>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</si>
  <si>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</si>
  <si>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</si>
  <si>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</si>
  <si>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</si>
  <si>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</si>
  <si>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</si>
  <si>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</si>
  <si>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</si>
  <si>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</si>
  <si>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</si>
  <si>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</si>
  <si>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</si>
  <si>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</si>
  <si>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</si>
  <si>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</si>
  <si>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</si>
  <si>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</si>
  <si>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</si>
  <si>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</si>
  <si>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</si>
  <si>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</si>
  <si>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</si>
  <si>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</si>
  <si>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</si>
  <si>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</si>
  <si>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</si>
  <si>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</si>
  <si>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</si>
  <si>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</si>
  <si>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</si>
  <si>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</si>
  <si>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</si>
  <si>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</si>
  <si>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</si>
  <si>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</si>
  <si>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</si>
  <si>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</si>
  <si>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</si>
  <si>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</si>
  <si>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</si>
  <si>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</si>
  <si>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</si>
  <si>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</si>
  <si>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</si>
  <si>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</si>
  <si>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</si>
  <si>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</si>
  <si>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</si>
  <si>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</si>
  <si>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</si>
  <si>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</si>
  <si>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</si>
  <si>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</si>
  <si>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</si>
  <si>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</si>
  <si>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</si>
  <si>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</si>
  <si>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</si>
  <si>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</si>
  <si>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</si>
  <si>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</si>
  <si>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</si>
  <si>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</si>
  <si>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</si>
  <si>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</si>
  <si>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</si>
  <si>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</si>
  <si>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</si>
  <si>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</si>
  <si>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</si>
  <si>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</si>
  <si>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</si>
  <si>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</si>
  <si>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</si>
  <si>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</si>
  <si>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</si>
  <si>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</si>
  <si>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</si>
  <si>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</si>
  <si>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</si>
  <si>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</si>
  <si>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</si>
  <si>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</si>
  <si>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</si>
  <si>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</si>
  <si>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</si>
  <si>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</si>
  <si>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</si>
  <si>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</si>
  <si>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</si>
  <si>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</si>
  <si>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</si>
  <si>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</si>
  <si>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</si>
  <si>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</si>
  <si>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</si>
  <si>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</si>
  <si>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</si>
  <si>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</si>
  <si>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</si>
  <si>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</si>
  <si>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</si>
  <si>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</si>
  <si>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</si>
  <si>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</si>
  <si>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</si>
  <si>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</si>
  <si>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</si>
  <si>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</si>
  <si>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</si>
  <si>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</si>
  <si>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</si>
  <si>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</si>
  <si>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</si>
  <si>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</si>
  <si>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</si>
  <si>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</si>
  <si>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</si>
  <si>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</si>
  <si>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</si>
  <si>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</si>
  <si>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</si>
  <si>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</si>
  <si>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</si>
  <si>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</si>
  <si>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</si>
  <si>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</si>
  <si>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</si>
  <si>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</si>
  <si>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</si>
  <si>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</si>
  <si>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</si>
  <si>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</si>
  <si>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</si>
  <si>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</si>
  <si>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</si>
  <si>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</si>
  <si>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</si>
  <si>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</si>
  <si>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</si>
  <si>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</si>
  <si>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</si>
  <si>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</si>
  <si>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</si>
  <si>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</si>
  <si>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</si>
  <si>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</si>
  <si>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</si>
  <si>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</si>
  <si>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</si>
  <si>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</si>
  <si>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</si>
  <si>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</si>
  <si>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</si>
  <si>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</si>
  <si>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</si>
  <si>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</si>
  <si>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</si>
  <si>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</si>
  <si>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</si>
  <si>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</si>
  <si>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</si>
  <si>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</si>
  <si>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</si>
  <si>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</si>
  <si>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</si>
  <si>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</si>
  <si>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</si>
  <si>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</si>
  <si>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</si>
  <si>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</si>
  <si>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</si>
  <si>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</si>
  <si>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</si>
  <si>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</si>
  <si>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</si>
  <si>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</si>
  <si>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</si>
  <si>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</si>
  <si>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</si>
  <si>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</si>
  <si>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</si>
  <si>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</si>
  <si>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</si>
  <si>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</si>
  <si>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</si>
  <si>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</si>
  <si>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</si>
  <si>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</si>
  <si>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</si>
  <si>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</si>
  <si>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</si>
  <si>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</si>
  <si>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</si>
  <si>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</si>
  <si>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</si>
  <si>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</si>
  <si>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</si>
  <si>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</si>
  <si>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</si>
  <si>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</si>
  <si>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</si>
  <si>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</si>
  <si>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</si>
  <si>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</si>
  <si>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</si>
  <si>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</si>
  <si>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</si>
  <si>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</si>
  <si>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</si>
  <si>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</si>
  <si>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</si>
  <si>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</si>
  <si>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</si>
  <si>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</si>
  <si>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</si>
  <si>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</si>
  <si>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</si>
  <si>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</si>
  <si>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</si>
  <si>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</si>
  <si>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</si>
  <si>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</si>
  <si>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</si>
  <si>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</si>
  <si>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</si>
  <si>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</si>
  <si>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</si>
  <si>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</si>
  <si>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</si>
  <si>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</si>
  <si>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</si>
  <si>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</si>
  <si>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</si>
  <si>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</si>
  <si>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</si>
  <si>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</si>
  <si>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</si>
  <si>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</si>
  <si>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</si>
  <si>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</si>
  <si>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</si>
  <si>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</si>
  <si>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</si>
  <si>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</si>
  <si>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</si>
  <si>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</si>
  <si>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</si>
  <si>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</si>
  <si>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</si>
  <si>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</si>
  <si>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</si>
  <si>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</si>
  <si>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</si>
  <si>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</si>
  <si>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</si>
  <si>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</si>
  <si>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</si>
  <si>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</si>
  <si>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</si>
  <si>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</si>
  <si>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</si>
  <si>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</si>
  <si>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</si>
  <si>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</si>
  <si>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</si>
  <si>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</si>
  <si>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</si>
  <si>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</si>
  <si>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</si>
  <si>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</si>
  <si>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</si>
  <si>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</si>
  <si>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</si>
  <si>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</si>
  <si>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</si>
  <si>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</si>
  <si>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</si>
  <si>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</si>
  <si>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</si>
  <si>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</si>
  <si>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</si>
  <si>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</si>
  <si>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</si>
  <si>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</si>
  <si>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</si>
  <si>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</si>
  <si>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</si>
  <si>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</si>
  <si>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</si>
  <si>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</si>
  <si>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</si>
  <si>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</si>
  <si>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</si>
  <si>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</si>
  <si>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</si>
  <si>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</si>
  <si>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</si>
  <si>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</si>
  <si>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</si>
  <si>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</si>
  <si>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</si>
  <si>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</si>
  <si>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</si>
  <si>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</si>
  <si>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</si>
  <si>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</si>
  <si>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</si>
  <si>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</si>
  <si>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</si>
  <si>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</si>
  <si>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</si>
  <si>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</si>
  <si>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</si>
  <si>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</si>
  <si>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</si>
  <si>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</si>
  <si>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</si>
  <si>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</si>
  <si>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</si>
  <si>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</si>
  <si>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</si>
  <si>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</si>
  <si>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</si>
  <si>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</si>
  <si>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</si>
  <si>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</si>
  <si>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</si>
  <si>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</si>
  <si>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</si>
  <si>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</si>
  <si>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</si>
  <si>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</si>
  <si>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</si>
  <si>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</si>
  <si>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</si>
  <si>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</si>
  <si>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</si>
  <si>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</si>
  <si>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</si>
  <si>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</si>
  <si>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</si>
  <si>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</si>
  <si>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</si>
  <si>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</si>
  <si>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</si>
  <si>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</si>
  <si>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</si>
  <si>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</si>
  <si>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</si>
  <si>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</si>
  <si>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</si>
  <si>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</si>
  <si>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</si>
  <si>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</si>
  <si>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</si>
  <si>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</si>
  <si>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</si>
  <si>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</si>
  <si>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</si>
  <si>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</si>
  <si>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</si>
  <si>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</si>
  <si>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</si>
  <si>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</si>
  <si>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</si>
  <si>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</si>
  <si>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</si>
  <si>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</si>
  <si>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</si>
  <si>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</si>
  <si>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</si>
  <si>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</si>
  <si>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</si>
  <si>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</si>
  <si>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</si>
  <si>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</si>
  <si>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</si>
  <si>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</si>
  <si>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</si>
  <si>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</si>
  <si>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</si>
  <si>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</si>
  <si>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</si>
  <si>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</si>
  <si>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</si>
  <si>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</si>
  <si>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</si>
  <si>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</si>
  <si>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</si>
  <si>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</si>
  <si>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</si>
  <si>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</si>
  <si>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</si>
  <si>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</si>
  <si>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</si>
  <si>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</si>
  <si>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</si>
  <si>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</si>
  <si>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</si>
  <si>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</si>
  <si>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</si>
  <si>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</si>
  <si>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</si>
  <si>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</si>
  <si>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</si>
  <si>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</si>
  <si>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</si>
  <si>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</si>
  <si>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</si>
  <si>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</si>
  <si>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</si>
  <si>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</si>
  <si>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</si>
  <si>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</si>
  <si>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</si>
  <si>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</si>
  <si>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</si>
  <si>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</si>
  <si>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</si>
  <si>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</si>
  <si>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</si>
  <si>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</si>
  <si>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</si>
  <si>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</si>
  <si>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</si>
  <si>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</si>
  <si>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</si>
  <si>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</si>
  <si>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</si>
  <si>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</si>
  <si>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</si>
  <si>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</si>
  <si>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</si>
  <si>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</si>
  <si>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</si>
  <si>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</si>
  <si>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</si>
  <si>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</si>
  <si>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</si>
  <si>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</si>
  <si>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</si>
  <si>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</si>
  <si>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</si>
  <si>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</si>
  <si>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</si>
  <si>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</si>
  <si>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</si>
  <si>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</si>
  <si>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</si>
  <si>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</si>
  <si>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</si>
  <si>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</si>
  <si>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</si>
  <si>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</si>
  <si>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</si>
  <si>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</si>
  <si>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</si>
  <si>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</si>
  <si>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</si>
  <si>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</si>
  <si>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</si>
  <si>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</si>
  <si>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</si>
  <si>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</si>
  <si>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</si>
  <si>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</si>
  <si>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</si>
  <si>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</si>
  <si>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</si>
  <si>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</si>
  <si>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</si>
  <si>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</si>
  <si>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</si>
  <si>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</si>
  <si>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</si>
  <si>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</si>
  <si>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</si>
  <si>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</si>
  <si>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</si>
  <si>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</si>
  <si>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</si>
  <si>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</si>
  <si>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</si>
  <si>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</si>
  <si>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</si>
  <si>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</si>
  <si>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</si>
  <si>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</si>
  <si>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</si>
  <si>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</si>
  <si>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</si>
  <si>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</si>
  <si>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</si>
  <si>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</si>
  <si>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</si>
  <si>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</si>
  <si>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</si>
  <si>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</si>
  <si>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</si>
  <si>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</si>
  <si>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</si>
  <si>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</si>
  <si>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</si>
  <si>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</si>
  <si>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</si>
  <si>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</si>
  <si>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</si>
  <si>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</si>
  <si>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</si>
  <si>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</si>
  <si>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</si>
  <si>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</si>
  <si>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</si>
  <si>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</si>
  <si>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</si>
  <si>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</si>
  <si>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</si>
  <si>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</si>
  <si>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</si>
  <si>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</si>
  <si>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</si>
  <si>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</si>
  <si>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</si>
  <si>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</si>
  <si>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</si>
  <si>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</si>
  <si>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</si>
  <si>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</si>
  <si>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</si>
  <si>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</si>
  <si>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</si>
  <si>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</si>
  <si>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</si>
  <si>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</si>
  <si>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</si>
  <si>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</si>
  <si>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</si>
  <si>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</si>
  <si>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</si>
  <si>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</si>
  <si>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</si>
  <si>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</si>
  <si>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</si>
  <si>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</si>
  <si>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</si>
  <si>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</si>
  <si>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</si>
  <si>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</si>
  <si>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</si>
  <si>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</si>
  <si>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</si>
  <si>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</si>
  <si>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</si>
  <si>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</si>
  <si>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</si>
  <si>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</si>
  <si>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</si>
  <si>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</si>
  <si>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</si>
  <si>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</si>
  <si>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</si>
  <si>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</si>
  <si>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</si>
  <si>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</si>
  <si>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</si>
  <si>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</si>
  <si>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</si>
  <si>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</si>
  <si>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</si>
  <si>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</si>
  <si>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</si>
  <si>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</si>
  <si>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</si>
  <si>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</si>
  <si>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</si>
  <si>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</si>
  <si>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</si>
  <si>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</si>
  <si>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</si>
  <si>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</si>
  <si>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</si>
  <si>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</si>
  <si>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</si>
  <si>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</si>
  <si>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</si>
  <si>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</si>
  <si>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</si>
  <si>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</si>
  <si>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</si>
  <si>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</si>
  <si>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</si>
  <si>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</si>
  <si>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</si>
  <si>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</si>
  <si>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</si>
  <si>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</si>
  <si>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</si>
  <si>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</si>
  <si>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</si>
  <si>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</si>
  <si>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</si>
  <si>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</si>
  <si>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</si>
  <si>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</si>
  <si>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</si>
  <si>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</si>
  <si>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</si>
  <si>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</si>
  <si>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</si>
  <si>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</si>
  <si>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</si>
  <si>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</si>
  <si>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</si>
  <si>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</si>
  <si>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</si>
  <si>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</si>
  <si>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</si>
  <si>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</si>
  <si>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</si>
  <si>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</si>
  <si>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</si>
  <si>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</si>
  <si>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</si>
  <si>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</si>
  <si>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</si>
  <si>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</si>
  <si>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</si>
  <si>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</si>
  <si>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</si>
  <si>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</si>
  <si>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</si>
  <si>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</si>
  <si>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</si>
  <si>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</si>
  <si>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</si>
  <si>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</si>
  <si>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</si>
  <si>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</si>
  <si>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</si>
  <si>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</si>
  <si>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</si>
  <si>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</si>
  <si>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</si>
  <si>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</si>
  <si>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</si>
  <si>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</si>
  <si>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</si>
  <si>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</si>
  <si>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</si>
  <si>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</si>
  <si>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</si>
  <si>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</si>
  <si>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</si>
  <si>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</si>
  <si>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</si>
  <si>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</si>
  <si>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</si>
  <si>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</si>
  <si>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</si>
  <si>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</si>
  <si>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</si>
  <si>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</si>
  <si>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</si>
  <si>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</si>
  <si>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</si>
  <si>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</si>
  <si>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</si>
  <si>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</si>
  <si>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</si>
  <si>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</si>
  <si>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</si>
  <si>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</si>
  <si>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</si>
  <si>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</si>
  <si>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</si>
  <si>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</si>
  <si>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</si>
  <si>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</si>
  <si>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</si>
  <si>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</si>
  <si>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</si>
  <si>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</si>
  <si>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</si>
  <si>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</si>
  <si>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</si>
  <si>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</si>
  <si>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</si>
  <si>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</si>
  <si>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</si>
  <si>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</si>
  <si>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</si>
  <si>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</si>
  <si>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</si>
  <si>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</si>
  <si>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</si>
  <si>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</si>
  <si>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</si>
  <si>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</si>
  <si>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</si>
  <si>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</si>
  <si>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</si>
  <si>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</si>
  <si>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</si>
  <si>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</si>
  <si>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</si>
  <si>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</si>
  <si>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</si>
  <si>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</si>
  <si>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</si>
  <si>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</si>
  <si>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</si>
  <si>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</si>
  <si>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</si>
  <si>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</si>
  <si>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</si>
  <si>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</si>
  <si>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</si>
  <si>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</si>
  <si>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</si>
  <si>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</si>
  <si>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</si>
  <si>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</si>
  <si>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</si>
  <si>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</si>
  <si>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</si>
  <si>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</si>
  <si>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</si>
  <si>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</si>
  <si>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</si>
  <si>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</si>
  <si>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</si>
  <si>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</si>
  <si>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</si>
  <si>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</si>
  <si>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</si>
  <si>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</si>
  <si>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</si>
  <si>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</si>
  <si>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</si>
  <si>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</si>
  <si>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</si>
  <si>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</si>
  <si>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</si>
  <si>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</si>
  <si>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</si>
  <si>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</si>
  <si>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</si>
  <si>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</si>
  <si>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</si>
  <si>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</si>
  <si>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</si>
  <si>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</si>
  <si>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</si>
  <si>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</si>
  <si>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</si>
  <si>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</si>
  <si>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</si>
  <si>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</si>
  <si>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</si>
  <si>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</si>
  <si>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</si>
  <si>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</si>
  <si>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</si>
  <si>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</si>
  <si>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</si>
  <si>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</si>
  <si>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</si>
  <si>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</si>
  <si>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</si>
  <si>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</si>
  <si>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</si>
  <si>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</si>
  <si>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</si>
  <si>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</si>
  <si>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</si>
  <si>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</si>
  <si>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</si>
  <si>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</si>
  <si>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</si>
  <si>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</si>
  <si>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</si>
  <si>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</si>
  <si>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</si>
  <si>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</si>
  <si>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</si>
  <si>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</si>
  <si>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</si>
  <si>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</si>
  <si>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</si>
  <si>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</si>
  <si>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</si>
  <si>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</si>
  <si>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</si>
  <si>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</si>
  <si>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</si>
  <si>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</si>
  <si>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</si>
  <si>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</si>
  <si>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</si>
  <si>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</si>
  <si>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</si>
  <si>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</si>
  <si>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</si>
  <si>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</si>
  <si>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</si>
  <si>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</si>
  <si>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</si>
  <si>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</si>
  <si>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</si>
  <si>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</si>
  <si>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</si>
  <si>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</si>
  <si>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</si>
  <si>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</si>
  <si>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</si>
  <si>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</si>
  <si>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</si>
  <si>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</si>
  <si>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</si>
  <si>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</si>
  <si>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</si>
  <si>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</si>
  <si>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</si>
  <si>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</si>
  <si>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</si>
  <si>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</si>
  <si>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</si>
  <si>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</si>
  <si>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</si>
  <si>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</si>
  <si>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</si>
  <si>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</si>
  <si>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</si>
  <si>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</si>
  <si>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</si>
  <si>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</si>
  <si>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</si>
  <si>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</si>
  <si>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</si>
  <si>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</si>
  <si>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</si>
  <si>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</si>
  <si>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</si>
  <si>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</si>
  <si>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</si>
  <si>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</si>
  <si>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</si>
  <si>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</si>
  <si>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</si>
  <si>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</si>
  <si>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</si>
  <si>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</si>
  <si>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</si>
  <si>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</si>
  <si>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</si>
  <si>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</si>
  <si>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</si>
  <si>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</si>
  <si>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</si>
  <si>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</si>
  <si>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</si>
  <si>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</si>
  <si>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</si>
  <si>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</si>
  <si>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</si>
  <si>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</si>
  <si>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</si>
  <si>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</si>
  <si>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</si>
  <si>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</si>
  <si>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</si>
  <si>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</si>
  <si>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</si>
  <si>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</si>
  <si>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</si>
  <si>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</si>
  <si>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</si>
  <si>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</si>
  <si>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</si>
  <si>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</si>
  <si>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</si>
  <si>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</si>
  <si>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</si>
  <si>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</si>
  <si>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</si>
  <si>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</si>
  <si>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</si>
  <si>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</si>
  <si>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</si>
  <si>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</si>
  <si>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</si>
  <si>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</si>
  <si>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</si>
  <si>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</si>
  <si>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</si>
  <si>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</si>
  <si>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</si>
  <si>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</si>
  <si>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</si>
  <si>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</si>
  <si>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</si>
  <si>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</si>
  <si>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</si>
  <si>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</si>
  <si>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</si>
  <si>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</si>
  <si>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</si>
  <si>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</si>
  <si>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</si>
  <si>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</si>
  <si>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</si>
  <si>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</si>
  <si>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</si>
  <si>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</si>
  <si>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</si>
  <si>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</si>
  <si>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</si>
  <si>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</si>
  <si>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</si>
  <si>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</si>
  <si>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</si>
  <si>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</si>
  <si>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</si>
  <si>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</si>
  <si>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</si>
  <si>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</si>
  <si>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</si>
  <si>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</si>
  <si>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</si>
  <si>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</si>
  <si>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</si>
  <si>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</si>
  <si>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</si>
  <si>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</si>
  <si>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</si>
  <si>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</si>
  <si>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</si>
  <si>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</si>
  <si>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</si>
  <si>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</si>
  <si>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</si>
  <si>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</si>
  <si>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</si>
  <si>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</si>
  <si>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</si>
  <si>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</si>
  <si>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</si>
  <si>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</si>
  <si>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</si>
  <si>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</si>
  <si>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</si>
  <si>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</si>
  <si>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</si>
  <si>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</si>
  <si>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</si>
  <si>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</si>
  <si>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</si>
  <si>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</si>
  <si>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</si>
  <si>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</si>
  <si>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</si>
  <si>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</si>
  <si>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</si>
  <si>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</si>
  <si>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</si>
  <si>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</si>
  <si>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</si>
  <si>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</si>
  <si>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</si>
  <si>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</si>
  <si>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</si>
  <si>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</si>
  <si>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</si>
  <si>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</si>
  <si>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</si>
  <si>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</si>
  <si>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</si>
  <si>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</si>
  <si>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</si>
  <si>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</si>
  <si>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</si>
  <si>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</si>
  <si>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</si>
  <si>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</si>
  <si>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</si>
  <si>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</si>
  <si>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</si>
  <si>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</si>
  <si>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</si>
  <si>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</si>
  <si>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</si>
  <si>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</si>
  <si>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</si>
  <si>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</si>
  <si>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</si>
  <si>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</si>
  <si>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</si>
  <si>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</si>
  <si>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</si>
  <si>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</si>
  <si>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</si>
  <si>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</si>
  <si>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</si>
  <si>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</si>
  <si>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</si>
  <si>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</si>
  <si>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</si>
  <si>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</si>
  <si>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</si>
  <si>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</si>
  <si>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</si>
  <si>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</si>
  <si>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</si>
  <si>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</si>
  <si>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</si>
  <si>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</si>
  <si>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</si>
  <si>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</si>
  <si>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</si>
  <si>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</si>
  <si>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</si>
  <si>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</si>
  <si>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</si>
  <si>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</si>
  <si>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</si>
  <si>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</si>
  <si>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</si>
  <si>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</si>
  <si>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</si>
  <si>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</si>
  <si>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</si>
  <si>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</si>
  <si>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</si>
  <si>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</si>
  <si>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</si>
  <si>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</si>
  <si>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</si>
  <si>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</si>
  <si>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</si>
  <si>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</si>
  <si>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</si>
  <si>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</si>
  <si>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</si>
  <si>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</si>
  <si>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</si>
  <si>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</si>
  <si>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</si>
  <si>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</si>
  <si>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</si>
  <si>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</si>
  <si>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</si>
  <si>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</si>
  <si>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</si>
  <si>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</si>
  <si>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</si>
  <si>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</si>
  <si>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</si>
  <si>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</si>
  <si>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</si>
  <si>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</si>
  <si>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</si>
  <si>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</si>
  <si>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</si>
  <si>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</si>
  <si>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</si>
  <si>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</si>
  <si>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</si>
  <si>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</si>
  <si>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</si>
  <si>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</si>
  <si>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</si>
  <si>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</si>
  <si>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</si>
  <si>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</si>
  <si>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</si>
  <si>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</si>
  <si>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</si>
  <si>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</si>
  <si>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</si>
  <si>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</si>
  <si>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</si>
  <si>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</si>
  <si>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</si>
  <si>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</si>
  <si>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</si>
  <si>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</si>
  <si>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</si>
  <si>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</si>
  <si>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</si>
  <si>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</si>
  <si>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</si>
  <si>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</si>
  <si>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</si>
  <si>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</si>
  <si>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</si>
  <si>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</si>
  <si>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</si>
  <si>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</si>
  <si>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</si>
  <si>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</si>
  <si>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</si>
  <si>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</si>
  <si>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</si>
  <si>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</si>
  <si>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</si>
  <si>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</si>
  <si>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</si>
  <si>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</si>
  <si>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</si>
  <si>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</si>
  <si>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</si>
  <si>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</si>
  <si>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</si>
  <si>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</si>
  <si>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</si>
  <si>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</si>
  <si>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</si>
  <si>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</si>
  <si>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</si>
  <si>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</si>
  <si>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</si>
  <si>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</si>
  <si>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</si>
  <si>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</si>
  <si>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</si>
  <si>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</si>
  <si>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</si>
  <si>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</si>
  <si>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</si>
  <si>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</si>
  <si>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</si>
  <si>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</si>
  <si>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</si>
  <si>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</si>
  <si>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</si>
  <si>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</si>
  <si>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</si>
  <si>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</si>
  <si>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</si>
  <si>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</si>
  <si>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</si>
  <si>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</si>
  <si>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</si>
  <si>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</si>
  <si>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</si>
  <si>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</si>
  <si>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</si>
  <si>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</si>
  <si>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</si>
  <si>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</si>
  <si>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</si>
  <si>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</si>
  <si>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</si>
  <si>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</si>
  <si>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</si>
  <si>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</si>
  <si>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</si>
  <si>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</si>
  <si>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</si>
  <si>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</si>
  <si>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</si>
  <si>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</si>
  <si>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</si>
  <si>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</si>
  <si>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</si>
  <si>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</si>
  <si>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</si>
  <si>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</si>
  <si>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</si>
  <si>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</si>
  <si>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</si>
  <si>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</si>
  <si>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</si>
  <si>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</si>
  <si>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</si>
  <si>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</si>
  <si>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</si>
  <si>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</si>
  <si>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</si>
  <si>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</si>
  <si>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</si>
  <si>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</si>
  <si>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</si>
  <si>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</si>
  <si>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</si>
  <si>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</si>
  <si>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</si>
  <si>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</si>
  <si>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</si>
  <si>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</si>
  <si>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</si>
  <si>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</si>
  <si>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</si>
  <si>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</si>
  <si>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</si>
  <si>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</si>
  <si>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</si>
  <si>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</si>
  <si>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</si>
  <si>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</si>
  <si>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</si>
  <si>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</si>
  <si>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</si>
  <si>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</si>
  <si>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</si>
  <si>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</si>
  <si>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</si>
  <si>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</si>
  <si>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</si>
  <si>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</si>
  <si>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</si>
  <si>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</si>
  <si>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</si>
  <si>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</si>
  <si>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</si>
  <si>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</si>
  <si>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</si>
  <si>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</si>
  <si>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</si>
  <si>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</si>
  <si>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</si>
  <si>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</si>
  <si>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</si>
  <si>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</si>
  <si>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</si>
  <si>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</si>
  <si>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</si>
  <si>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</si>
  <si>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</si>
  <si>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</si>
  <si>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</si>
  <si>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</si>
  <si>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</si>
  <si>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</si>
  <si>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</si>
  <si>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</si>
  <si>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</si>
  <si>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</si>
  <si>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</si>
  <si>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</si>
  <si>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</si>
  <si>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</si>
  <si>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</si>
  <si>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</si>
  <si>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</si>
  <si>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</si>
  <si>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</si>
  <si>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</si>
  <si>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</si>
  <si>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</si>
  <si>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</si>
  <si>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</si>
  <si>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</si>
  <si>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</si>
  <si>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</si>
  <si>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</si>
  <si>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</si>
  <si>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</si>
  <si>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</si>
  <si>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</si>
  <si>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</si>
  <si>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</si>
  <si>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</si>
  <si>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</si>
  <si>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</si>
  <si>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</si>
  <si>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</si>
  <si>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</si>
  <si>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</si>
  <si>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</si>
  <si>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</si>
  <si>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</si>
  <si>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</si>
  <si>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</si>
  <si>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</si>
  <si>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</si>
  <si>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</si>
  <si>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</si>
  <si>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</si>
  <si>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</si>
  <si>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</si>
  <si>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</si>
  <si>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</si>
  <si>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</si>
  <si>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</si>
  <si>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</si>
  <si>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</si>
  <si>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</si>
  <si>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</si>
  <si>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</si>
  <si>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</si>
  <si>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</si>
  <si>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</si>
  <si>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</si>
  <si>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</si>
  <si>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</si>
  <si>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</si>
  <si>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</si>
  <si>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</si>
  <si>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</si>
  <si>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</si>
  <si>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</si>
  <si>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</si>
  <si>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</si>
  <si>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</si>
  <si>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</si>
  <si>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</si>
  <si>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</si>
  <si>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</si>
  <si>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</si>
  <si>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</si>
  <si>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</si>
  <si>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</si>
  <si>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</si>
  <si>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</si>
  <si>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</si>
  <si>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</si>
  <si>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</si>
  <si>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</si>
  <si>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</si>
  <si>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</si>
  <si>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</si>
  <si>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</si>
  <si>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</si>
  <si>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</si>
  <si>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</si>
  <si>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</si>
  <si>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</si>
  <si>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</si>
  <si>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</si>
  <si>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</si>
  <si>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</si>
  <si>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</si>
  <si>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</si>
  <si>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</si>
  <si>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</si>
  <si>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</si>
  <si>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</si>
  <si>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</si>
  <si>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</si>
  <si>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</si>
  <si>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</si>
  <si>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</si>
  <si>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</si>
  <si>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</si>
  <si>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</si>
  <si>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</si>
  <si>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</si>
  <si>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</si>
  <si>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</si>
  <si>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</si>
  <si>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</si>
  <si>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</si>
  <si>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</si>
  <si>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</si>
  <si>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</si>
  <si>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</si>
  <si>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</si>
  <si>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</si>
  <si>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</si>
  <si>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</si>
  <si>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</si>
  <si>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</si>
  <si>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</si>
  <si>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</si>
  <si>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</si>
  <si>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</si>
  <si>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</si>
  <si>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</si>
  <si>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</si>
  <si>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</si>
  <si>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</si>
  <si>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</si>
  <si>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</si>
  <si>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</si>
  <si>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</si>
  <si>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</si>
  <si>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</si>
  <si>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</si>
  <si>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</si>
  <si>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</si>
  <si>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</si>
  <si>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</si>
  <si>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</si>
  <si>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</si>
  <si>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</si>
  <si>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</si>
  <si>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</si>
  <si>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</si>
  <si>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</si>
  <si>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</si>
  <si>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</si>
  <si>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</si>
  <si>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</si>
  <si>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</si>
  <si>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</si>
  <si>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</si>
  <si>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</si>
  <si>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</si>
  <si>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</si>
  <si>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</si>
  <si>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</si>
  <si>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</si>
  <si>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</si>
  <si>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</si>
  <si>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</si>
  <si>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</si>
  <si>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</si>
  <si>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</si>
  <si>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</si>
  <si>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</si>
  <si>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</si>
  <si>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</si>
  <si>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</si>
  <si>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</si>
  <si>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</si>
  <si>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</si>
  <si>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</si>
  <si>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</si>
  <si>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</si>
  <si>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</si>
  <si>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</si>
  <si>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</si>
  <si>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</si>
  <si>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</si>
  <si>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</si>
  <si>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</si>
  <si>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</si>
  <si>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</si>
  <si>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</si>
  <si>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</si>
  <si>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</si>
  <si>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</si>
  <si>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</si>
  <si>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</si>
  <si>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</si>
  <si>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</si>
  <si>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</si>
  <si>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</si>
  <si>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</si>
  <si>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</si>
  <si>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</si>
  <si>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</si>
  <si>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</si>
  <si>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</si>
  <si>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</si>
  <si>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</si>
  <si>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</si>
  <si>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</si>
  <si>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</si>
  <si>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</si>
  <si>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</si>
  <si>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</si>
  <si>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</si>
  <si>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</si>
  <si>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</si>
  <si>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</si>
  <si>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</si>
  <si>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</si>
  <si>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</si>
  <si>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</si>
  <si>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</si>
  <si>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</si>
  <si>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</si>
  <si>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</si>
  <si>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</si>
  <si>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</si>
  <si>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</si>
  <si>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</si>
  <si>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</si>
  <si>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</si>
  <si>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</si>
  <si>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</si>
  <si>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</si>
  <si>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</si>
  <si>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</si>
  <si>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</si>
  <si>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</si>
  <si>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</si>
  <si>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</si>
  <si>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</si>
  <si>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</si>
  <si>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</si>
  <si>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</si>
  <si>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</si>
  <si>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</si>
  <si>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</si>
  <si>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</si>
  <si>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</si>
  <si>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</si>
  <si>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</si>
  <si>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</si>
  <si>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</si>
  <si>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</si>
  <si>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</si>
  <si>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</si>
  <si>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</si>
  <si>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</si>
  <si>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</si>
  <si>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</si>
  <si>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</si>
  <si>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</si>
  <si>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</si>
  <si>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</si>
  <si>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</si>
  <si>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</si>
  <si>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</si>
  <si>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</si>
  <si>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</si>
  <si>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</si>
  <si>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</si>
  <si>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</si>
  <si>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</si>
  <si>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</si>
  <si>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</si>
  <si>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</si>
  <si>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</si>
  <si>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</si>
  <si>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</si>
  <si>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</si>
  <si>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</si>
  <si>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</si>
  <si>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</si>
  <si>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</si>
  <si>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</si>
  <si>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</si>
  <si>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</si>
  <si>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</si>
  <si>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</si>
  <si>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</si>
  <si>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</si>
  <si>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</si>
  <si>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</si>
  <si>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</si>
  <si>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</si>
  <si>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</si>
  <si>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</si>
  <si>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</si>
  <si>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</si>
  <si>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</si>
  <si>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</si>
  <si>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</si>
  <si>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</si>
  <si>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</si>
  <si>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</si>
  <si>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</si>
  <si>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</si>
  <si>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</si>
  <si>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</si>
  <si>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</si>
  <si>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</si>
  <si>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</si>
  <si>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</si>
  <si>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</si>
  <si>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</si>
  <si>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</si>
  <si>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</si>
  <si>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</si>
  <si>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</si>
  <si>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</si>
  <si>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</si>
  <si>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</si>
  <si>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</si>
  <si>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</si>
  <si>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</si>
  <si>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</si>
  <si>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</si>
  <si>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</si>
  <si>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</si>
  <si>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</si>
  <si>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</si>
  <si>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</si>
  <si>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</si>
  <si>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</si>
  <si>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</si>
  <si>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</si>
  <si>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</si>
  <si>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</si>
  <si>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</si>
  <si>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</si>
  <si>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</si>
  <si>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</si>
  <si>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</si>
  <si>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</si>
  <si>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</si>
  <si>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</si>
  <si>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</si>
  <si>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</si>
  <si>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</si>
  <si>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</si>
  <si>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</si>
  <si>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</si>
  <si>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</si>
  <si>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</si>
  <si>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</si>
  <si>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</si>
  <si>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</si>
  <si>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</si>
  <si>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</si>
  <si>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</si>
  <si>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</si>
  <si>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</si>
  <si>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</si>
  <si>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</si>
  <si>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</si>
  <si>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</si>
  <si>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</si>
  <si>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</si>
  <si>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</si>
  <si>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</si>
  <si>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</si>
  <si>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</si>
  <si>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</si>
  <si>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</si>
  <si>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</si>
  <si>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</si>
  <si>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</si>
  <si>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</si>
  <si>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</si>
  <si>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</si>
  <si>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</si>
  <si>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</si>
  <si>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</si>
  <si>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</si>
  <si>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</si>
  <si>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</si>
  <si>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</si>
  <si>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</si>
  <si>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</si>
  <si>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</si>
  <si>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</si>
  <si>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</si>
  <si>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</si>
  <si>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</si>
  <si>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</si>
  <si>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</si>
  <si>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</si>
  <si>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</si>
  <si>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</si>
  <si>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</si>
  <si>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</si>
  <si>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</si>
  <si>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</si>
  <si>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</si>
  <si>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</si>
  <si>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</si>
  <si>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</si>
  <si>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</si>
  <si>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</si>
  <si>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</si>
  <si>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</si>
  <si>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</si>
  <si>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</si>
  <si>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</si>
  <si>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</si>
  <si>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</si>
  <si>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</si>
  <si>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</si>
  <si>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</si>
  <si>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</si>
  <si>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</si>
  <si>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</si>
  <si>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</si>
  <si>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</si>
  <si>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</si>
  <si>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</si>
  <si>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</si>
  <si>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</si>
  <si>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</si>
  <si>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</si>
  <si>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</si>
  <si>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</si>
  <si>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</si>
  <si>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</si>
  <si>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</si>
  <si>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</si>
  <si>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</si>
  <si>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</si>
  <si>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</si>
  <si>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</si>
  <si>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</si>
  <si>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</si>
  <si>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</si>
  <si>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</si>
  <si>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</si>
  <si>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</si>
  <si>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</si>
  <si>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</si>
  <si>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</si>
  <si>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</si>
  <si>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</si>
  <si>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</si>
  <si>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</si>
  <si>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</si>
  <si>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</si>
  <si>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</si>
  <si>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</si>
  <si>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</si>
  <si>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</si>
  <si>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</si>
  <si>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</si>
  <si>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</si>
  <si>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</si>
  <si>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</si>
  <si>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</si>
  <si>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</si>
  <si>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</si>
  <si>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</si>
  <si>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</si>
  <si>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</si>
  <si>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</si>
  <si>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</si>
  <si>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</si>
  <si>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</si>
  <si>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</si>
  <si>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</si>
  <si>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</si>
  <si>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</si>
  <si>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</si>
  <si>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</si>
  <si>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</si>
  <si>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</si>
  <si>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</si>
  <si>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</si>
  <si>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</si>
  <si>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</si>
  <si>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</si>
  <si>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</si>
  <si>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</si>
  <si>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</si>
  <si>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</si>
  <si>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</si>
  <si>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</si>
  <si>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</si>
  <si>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</si>
  <si>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</si>
  <si>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</si>
  <si>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</si>
  <si>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</si>
  <si>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</si>
  <si>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</si>
  <si>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</si>
  <si>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</si>
  <si>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</si>
  <si>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</si>
  <si>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</si>
  <si>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</si>
  <si>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</si>
  <si>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</si>
  <si>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</si>
  <si>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</si>
  <si>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</si>
  <si>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</si>
  <si>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</si>
  <si>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</si>
  <si>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</si>
  <si>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</si>
  <si>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</si>
  <si>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</si>
  <si>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</si>
  <si>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</si>
  <si>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</si>
  <si>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</si>
  <si>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</si>
  <si>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</si>
  <si>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</si>
  <si>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</si>
  <si>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</si>
  <si>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</si>
  <si>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</si>
  <si>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</si>
  <si>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</si>
  <si>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</si>
  <si>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</si>
  <si>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</si>
  <si>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</si>
  <si>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</si>
  <si>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</si>
  <si>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</si>
  <si>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</si>
  <si>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</si>
  <si>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</si>
  <si>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</si>
  <si>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</si>
  <si>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</si>
  <si>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</si>
  <si>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</si>
  <si>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</si>
  <si>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</si>
  <si>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</si>
  <si>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</si>
  <si>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</si>
  <si>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</si>
  <si>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</si>
  <si>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</si>
  <si>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</si>
  <si>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</si>
  <si>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</si>
  <si>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</si>
  <si>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</si>
  <si>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</si>
  <si>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</si>
  <si>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</si>
  <si>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</si>
  <si>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</si>
  <si>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</si>
  <si>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</si>
  <si>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</si>
  <si>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</si>
  <si>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</si>
  <si>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</si>
  <si>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</si>
  <si>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</si>
  <si>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</si>
  <si>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</si>
  <si>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</si>
  <si>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</si>
  <si>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</si>
  <si>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</si>
  <si>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</si>
  <si>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</si>
  <si>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</si>
  <si>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</si>
  <si>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</si>
  <si>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</si>
  <si>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</si>
  <si>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</si>
  <si>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</si>
  <si>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</si>
  <si>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</si>
  <si>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</si>
  <si>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</si>
  <si>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</si>
  <si>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</si>
  <si>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</si>
  <si>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</si>
  <si>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</si>
  <si>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</si>
  <si>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</si>
  <si>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</si>
  <si>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</si>
  <si>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</si>
  <si>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</si>
  <si>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</si>
  <si>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</si>
  <si>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</si>
  <si>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</si>
  <si>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</si>
  <si>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</si>
  <si>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</si>
  <si>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</si>
  <si>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</si>
  <si>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</si>
  <si>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</si>
  <si>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</si>
  <si>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</si>
  <si>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</si>
  <si>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</si>
  <si>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</si>
  <si>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</si>
  <si>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</si>
  <si>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</si>
  <si>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</si>
  <si>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</si>
  <si>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</si>
  <si>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</si>
  <si>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</si>
  <si>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</si>
  <si>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</si>
  <si>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</si>
  <si>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</si>
  <si>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</si>
  <si>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</si>
  <si>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</si>
  <si>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</si>
  <si>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</si>
  <si>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</si>
  <si>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</si>
  <si>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</si>
  <si>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</si>
  <si>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</si>
  <si>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</si>
  <si>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</si>
  <si>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</si>
  <si>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</si>
  <si>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</si>
  <si>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</si>
  <si>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</si>
  <si>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</si>
  <si>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</si>
  <si>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</si>
  <si>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</si>
  <si>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</si>
  <si>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</si>
  <si>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</si>
  <si>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</si>
  <si>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</si>
  <si>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</si>
  <si>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</si>
  <si>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</si>
  <si>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</si>
  <si>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</si>
  <si>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</si>
  <si>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</si>
  <si>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</si>
  <si>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</si>
  <si>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</si>
  <si>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</si>
  <si>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</si>
  <si>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</si>
  <si>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</si>
  <si>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</si>
  <si>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</si>
  <si>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</si>
  <si>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</si>
  <si>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</si>
  <si>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</si>
  <si>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</si>
  <si>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</si>
  <si>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</si>
  <si>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</si>
  <si>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</si>
  <si>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</si>
  <si>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</si>
  <si>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</si>
  <si>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</si>
  <si>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</si>
  <si>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</si>
  <si>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</si>
  <si>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</si>
  <si>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</si>
  <si>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</si>
  <si>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</si>
  <si>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</si>
  <si>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</si>
  <si>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</si>
  <si>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</si>
  <si>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</si>
  <si>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</si>
  <si>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</si>
  <si>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</si>
  <si>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</si>
  <si>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</si>
  <si>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</si>
  <si>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</si>
  <si>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</si>
  <si>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</si>
  <si>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</si>
  <si>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</si>
  <si>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</si>
  <si>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</si>
  <si>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</si>
  <si>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</si>
  <si>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</si>
  <si>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</si>
  <si>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</si>
  <si>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</si>
  <si>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</si>
  <si>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</si>
  <si>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</si>
  <si>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</si>
  <si>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</si>
  <si>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</si>
  <si>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</si>
  <si>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</si>
  <si>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</si>
  <si>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</si>
  <si>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</si>
  <si>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</si>
  <si>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</si>
  <si>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</si>
  <si>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</si>
  <si>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</si>
  <si>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</si>
  <si>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</si>
  <si>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</si>
  <si>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</si>
  <si>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</si>
  <si>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</si>
  <si>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</si>
  <si>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</si>
  <si>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</si>
  <si>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</si>
  <si>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</si>
  <si>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</si>
  <si>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</si>
  <si>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</si>
  <si>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</si>
  <si>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</si>
  <si>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</si>
  <si>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</si>
  <si>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</si>
  <si>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</si>
  <si>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</si>
  <si>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</si>
  <si>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</si>
  <si>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</si>
  <si>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</si>
  <si>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</si>
  <si>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</si>
  <si>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</si>
  <si>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</si>
  <si>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</si>
  <si>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</si>
  <si>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</si>
  <si>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</si>
  <si>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</si>
  <si>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</si>
  <si>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</si>
  <si>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</si>
  <si>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</si>
  <si>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</si>
  <si>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</si>
  <si>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</si>
  <si>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</si>
  <si>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</si>
  <si>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</si>
  <si>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</si>
  <si>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</si>
  <si>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</si>
  <si>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</si>
  <si>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</si>
  <si>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</si>
  <si>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</si>
  <si>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</si>
  <si>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</si>
  <si>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</si>
  <si>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</si>
  <si>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</si>
  <si>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</si>
  <si>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</si>
  <si>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</si>
  <si>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</si>
  <si>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</si>
  <si>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</si>
  <si>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</si>
  <si>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</si>
  <si>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</si>
  <si>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</si>
  <si>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</si>
  <si>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</si>
  <si>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</si>
  <si>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</si>
  <si>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</si>
  <si>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</si>
  <si>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</si>
  <si>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</si>
  <si>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</si>
  <si>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</si>
  <si>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</si>
  <si>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</si>
  <si>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</si>
  <si>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</si>
  <si>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</si>
  <si>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</si>
  <si>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</si>
  <si>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</si>
  <si>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</si>
  <si>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</si>
  <si>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</si>
  <si>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</si>
  <si>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</si>
  <si>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</si>
  <si>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</si>
  <si>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</si>
  <si>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</si>
  <si>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</si>
  <si>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</si>
  <si>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</si>
  <si>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</si>
  <si>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</si>
  <si>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</si>
  <si>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</si>
  <si>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</si>
  <si>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</si>
  <si>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</si>
  <si>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</si>
  <si>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</si>
  <si>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</si>
  <si>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</si>
  <si>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</si>
  <si>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</si>
  <si>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</si>
  <si>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</si>
  <si>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</si>
  <si>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</si>
  <si>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</si>
  <si>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</si>
  <si>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</si>
  <si>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</si>
  <si>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</si>
  <si>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</si>
  <si>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</si>
  <si>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</si>
  <si>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</si>
  <si>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</si>
  <si>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</si>
  <si>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</si>
  <si>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</si>
  <si>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</si>
  <si>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</si>
  <si>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</si>
  <si>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</si>
  <si>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</si>
  <si>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</si>
  <si>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</si>
  <si>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</si>
  <si>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</si>
  <si>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</si>
  <si>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</si>
  <si>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</si>
  <si>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</si>
  <si>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</si>
  <si>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</si>
  <si>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</si>
  <si>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</si>
  <si>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</si>
  <si>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</si>
  <si>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</si>
  <si>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</si>
  <si>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</si>
  <si>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</si>
  <si>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</si>
  <si>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</si>
  <si>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</si>
  <si>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</si>
  <si>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</si>
  <si>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</si>
  <si>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</si>
  <si>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</si>
  <si>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</si>
  <si>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</si>
  <si>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</si>
  <si>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</si>
  <si>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</si>
  <si>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</si>
  <si>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</si>
  <si>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</si>
  <si>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</si>
  <si>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</si>
  <si>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</si>
  <si>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</si>
  <si>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</si>
  <si>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</si>
  <si>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</si>
  <si>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</si>
  <si>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</si>
  <si>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</si>
  <si>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</si>
  <si>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</si>
  <si>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</si>
  <si>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</si>
  <si>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</si>
  <si>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</si>
  <si>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</si>
  <si>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</si>
  <si>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</si>
  <si>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</si>
  <si>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</si>
  <si>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</si>
  <si>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</si>
  <si>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</si>
  <si>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</si>
  <si>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</si>
  <si>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</si>
  <si>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</si>
  <si>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</si>
  <si>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</si>
  <si>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</si>
  <si>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</si>
  <si>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</si>
  <si>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</si>
  <si>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</si>
  <si>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</si>
  <si>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</si>
  <si>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</si>
  <si>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</si>
  <si>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</si>
  <si>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</si>
  <si>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</si>
  <si>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</si>
  <si>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</si>
  <si>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</si>
  <si>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</si>
  <si>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</si>
  <si>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</si>
  <si>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</si>
  <si>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</si>
  <si>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</si>
  <si>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</si>
  <si>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</si>
  <si>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</si>
  <si>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</si>
  <si>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</si>
  <si>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</si>
  <si>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</si>
  <si>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</si>
  <si>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</si>
  <si>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</si>
  <si>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</si>
  <si>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</si>
  <si>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</si>
  <si>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</si>
  <si>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</si>
  <si>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</si>
  <si>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</si>
  <si>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</si>
  <si>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</si>
  <si>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</si>
  <si>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</si>
  <si>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</si>
  <si>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</si>
  <si>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</si>
  <si>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</si>
  <si>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</si>
  <si>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</si>
  <si>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</si>
  <si>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</si>
  <si>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</si>
  <si>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</si>
  <si>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</si>
  <si>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</si>
  <si>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</si>
  <si>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</si>
  <si>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</si>
  <si>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</si>
  <si>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</si>
  <si>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</si>
  <si>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</si>
  <si>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</si>
  <si>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</si>
  <si>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</si>
  <si>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</si>
  <si>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</si>
  <si>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</si>
  <si>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</si>
  <si>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</si>
  <si>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</si>
  <si>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</si>
  <si>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</si>
  <si>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</si>
  <si>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</si>
  <si>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</si>
  <si>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</si>
  <si>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</si>
  <si>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</si>
  <si>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</si>
  <si>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</si>
  <si>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</si>
  <si>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</si>
  <si>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</si>
  <si>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</si>
  <si>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</si>
  <si>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</si>
  <si>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</si>
  <si>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</si>
  <si>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</si>
  <si>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</si>
  <si>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</si>
  <si>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</si>
  <si>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</si>
  <si>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</si>
  <si>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</si>
  <si>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</si>
  <si>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</si>
  <si>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</si>
  <si>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</si>
  <si>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</si>
  <si>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</si>
  <si>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</si>
  <si>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</si>
  <si>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</si>
  <si>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</si>
  <si>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</si>
  <si>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</si>
  <si>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</si>
  <si>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</si>
  <si>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</si>
  <si>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</si>
  <si>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</si>
  <si>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</si>
  <si>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</si>
  <si>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</si>
  <si>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</si>
  <si>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</si>
  <si>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</si>
  <si>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</si>
  <si>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</si>
  <si>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</si>
  <si>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</si>
  <si>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</si>
  <si>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</si>
  <si>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</si>
  <si>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</si>
  <si>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</si>
  <si>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</si>
  <si>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</si>
  <si>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</si>
  <si>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</si>
  <si>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</si>
  <si>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</si>
  <si>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</si>
  <si>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</si>
  <si>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</si>
  <si>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</si>
  <si>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</si>
  <si>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</si>
  <si>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</si>
  <si>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</si>
  <si>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</si>
  <si>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</si>
  <si>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</si>
  <si>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</si>
  <si>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</si>
  <si>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</si>
  <si>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</si>
  <si>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</si>
  <si>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</si>
  <si>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</si>
  <si>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</si>
  <si>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</si>
  <si>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</si>
  <si>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</si>
  <si>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</si>
  <si>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</si>
  <si>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</si>
  <si>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</si>
  <si>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</si>
  <si>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</si>
  <si>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</si>
  <si>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</si>
  <si>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</si>
  <si>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</si>
  <si>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</si>
  <si>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</si>
  <si>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</si>
  <si>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</si>
  <si>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</si>
  <si>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</si>
  <si>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</si>
  <si>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</si>
  <si>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</si>
  <si>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</si>
  <si>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</si>
  <si>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</si>
  <si>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</si>
  <si>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</si>
  <si>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</si>
  <si>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</si>
  <si>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</si>
  <si>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</si>
  <si>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</si>
  <si>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</si>
  <si>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</si>
  <si>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</si>
  <si>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</si>
  <si>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</si>
  <si>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</si>
  <si>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</si>
  <si>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</si>
  <si>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</si>
  <si>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</si>
  <si>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</si>
  <si>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</si>
  <si>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</si>
  <si>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</si>
  <si>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</si>
  <si>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</si>
  <si>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</si>
  <si>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</si>
  <si>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</si>
  <si>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</si>
  <si>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</si>
  <si>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</si>
  <si>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</si>
  <si>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</si>
  <si>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</si>
  <si>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</si>
  <si>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</si>
  <si>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</si>
  <si>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</si>
  <si>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</si>
  <si>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</si>
  <si>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</si>
  <si>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</si>
  <si>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</si>
  <si>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</si>
  <si>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</si>
  <si>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</si>
  <si>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</si>
  <si>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</si>
  <si>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</si>
  <si>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</si>
  <si>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</si>
  <si>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</si>
  <si>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</si>
  <si>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</si>
  <si>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</si>
  <si>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</si>
  <si>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</si>
  <si>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</si>
  <si>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</si>
  <si>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</si>
  <si>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</si>
  <si>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</si>
  <si>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</si>
  <si>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</si>
  <si>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</si>
  <si>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</si>
  <si>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</si>
  <si>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</si>
  <si>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</si>
  <si>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</si>
  <si>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</si>
  <si>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</si>
  <si>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</si>
  <si>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</si>
  <si>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</si>
  <si>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</si>
  <si>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</si>
  <si>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</si>
  <si>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</si>
  <si>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</si>
  <si>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</si>
  <si>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</si>
  <si>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</si>
  <si>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</si>
  <si>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</si>
  <si>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</si>
  <si>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</si>
  <si>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</si>
  <si>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</si>
  <si>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</si>
  <si>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</si>
  <si>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</si>
  <si>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</si>
  <si>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</si>
  <si>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</si>
  <si>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</si>
  <si>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</si>
  <si>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</si>
  <si>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</si>
  <si>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</si>
  <si>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</si>
  <si>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</si>
  <si>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</si>
  <si>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</si>
  <si>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</si>
  <si>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</si>
  <si>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</si>
  <si>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</si>
  <si>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</si>
  <si>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</si>
  <si>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</si>
  <si>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</si>
  <si>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</si>
  <si>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</si>
  <si>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</si>
  <si>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</si>
  <si>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</si>
  <si>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</si>
  <si>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</si>
  <si>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</si>
  <si>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</si>
  <si>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</si>
  <si>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</si>
  <si>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</si>
  <si>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</si>
  <si>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</si>
  <si>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</si>
  <si>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</si>
  <si>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</si>
  <si>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</si>
  <si>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</si>
  <si>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</si>
  <si>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</si>
  <si>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</si>
  <si>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</si>
  <si>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</si>
  <si>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</si>
  <si>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</si>
  <si>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</si>
  <si>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</si>
  <si>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</si>
  <si>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</si>
  <si>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</si>
  <si>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</si>
  <si>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</si>
  <si>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</si>
  <si>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</si>
  <si>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</si>
  <si>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</si>
  <si>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</si>
  <si>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</si>
  <si>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</si>
  <si>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</si>
  <si>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</si>
  <si>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</si>
  <si>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</si>
  <si>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</si>
  <si>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</si>
  <si>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</si>
  <si>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</si>
  <si>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</si>
  <si>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</si>
  <si>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</si>
  <si>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</si>
  <si>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</si>
  <si>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</si>
  <si>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</si>
  <si>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</si>
  <si>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</si>
  <si>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</si>
  <si>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</si>
  <si>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</si>
  <si>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</si>
  <si>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</si>
  <si>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</si>
  <si>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</si>
  <si>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</si>
  <si>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</si>
  <si>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</si>
  <si>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</si>
  <si>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</si>
  <si>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</si>
  <si>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</si>
  <si>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</si>
  <si>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</si>
  <si>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</si>
  <si>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</si>
  <si>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</si>
  <si>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</si>
  <si>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</si>
  <si>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</si>
  <si>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</si>
  <si>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</si>
  <si>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</si>
  <si>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</si>
  <si>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</si>
  <si>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</si>
  <si>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</si>
  <si>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</si>
  <si>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</si>
  <si>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</si>
  <si>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</si>
  <si>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</si>
  <si>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</si>
  <si>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</si>
  <si>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</si>
  <si>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</si>
  <si>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</si>
  <si>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</si>
  <si>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</si>
  <si>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</si>
  <si>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</si>
  <si>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</si>
  <si>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</si>
  <si>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</si>
  <si>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</si>
  <si>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</si>
  <si>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</si>
  <si>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</si>
  <si>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</si>
  <si>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</si>
  <si>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</si>
  <si>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</si>
  <si>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</si>
  <si>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</si>
  <si>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</si>
  <si>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</si>
  <si>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</si>
  <si>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</si>
  <si>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</si>
  <si>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</si>
  <si>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</si>
  <si>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</si>
  <si>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</si>
  <si>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</si>
  <si>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</si>
  <si>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</si>
  <si>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</si>
  <si>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</si>
  <si>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</si>
  <si>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</si>
  <si>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</si>
  <si>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</si>
  <si>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</si>
  <si>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</si>
  <si>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</si>
  <si>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</si>
  <si>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</si>
  <si>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</si>
  <si>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</si>
  <si>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</si>
  <si>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</si>
  <si>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</si>
  <si>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</si>
  <si>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</si>
  <si>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</si>
  <si>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</si>
  <si>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</si>
  <si>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</si>
  <si>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</si>
  <si>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</si>
  <si>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</si>
  <si>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</si>
  <si>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</si>
  <si>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</si>
  <si>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</si>
  <si>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</si>
  <si>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</si>
  <si>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</si>
  <si>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</si>
  <si>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</si>
  <si>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</si>
  <si>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</si>
  <si>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</si>
  <si>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</si>
  <si>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</si>
  <si>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</si>
  <si>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</si>
  <si>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</si>
  <si>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</si>
  <si>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</si>
  <si>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</si>
  <si>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</si>
  <si>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</si>
  <si>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</si>
  <si>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</si>
  <si>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</si>
  <si>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</si>
  <si>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</si>
  <si>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</si>
  <si>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</si>
  <si>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</si>
  <si>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</si>
  <si>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</si>
  <si>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</si>
  <si>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</si>
  <si>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</si>
  <si>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</si>
  <si>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</si>
  <si>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</si>
  <si>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</si>
  <si>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</si>
  <si>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</si>
  <si>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</si>
  <si>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</si>
  <si>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</si>
  <si>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</si>
  <si>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</si>
  <si>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</si>
  <si>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</si>
  <si>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</si>
  <si>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</si>
  <si>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</si>
  <si>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</si>
  <si>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</si>
  <si>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</si>
  <si>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</si>
  <si>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</si>
  <si>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</si>
  <si>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</si>
  <si>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</si>
  <si>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</si>
  <si>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</si>
  <si>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</si>
  <si>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</si>
  <si>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</si>
  <si>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</si>
  <si>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</si>
  <si>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</si>
  <si>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</si>
  <si>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</si>
  <si>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</si>
  <si>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</si>
  <si>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</si>
  <si>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</si>
  <si>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</si>
  <si>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</si>
  <si>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</si>
  <si>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</si>
  <si>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</si>
  <si>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</si>
  <si>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</si>
  <si>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</si>
  <si>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</si>
  <si>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</si>
  <si>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</si>
  <si>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</si>
  <si>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</si>
  <si>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</si>
  <si>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</si>
  <si>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</si>
  <si>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</si>
  <si>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</si>
  <si>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</si>
  <si>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</si>
  <si>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</si>
  <si>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</si>
  <si>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</si>
  <si>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</si>
  <si>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</si>
  <si>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</si>
  <si>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</si>
  <si>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</si>
  <si>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</si>
  <si>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</si>
  <si>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</si>
  <si>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</si>
  <si>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</si>
  <si>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</si>
  <si>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</si>
  <si>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</si>
  <si>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</si>
  <si>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</si>
  <si>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</si>
  <si>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</si>
  <si>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</si>
  <si>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</si>
  <si>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</si>
  <si>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</si>
  <si>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</si>
  <si>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</si>
  <si>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</si>
  <si>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</si>
  <si>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</si>
  <si>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</si>
  <si>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</si>
  <si>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</si>
  <si>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</si>
  <si>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</si>
  <si>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</si>
  <si>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</si>
  <si>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</si>
  <si>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</si>
  <si>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</si>
  <si>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</si>
  <si>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</si>
  <si>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</si>
  <si>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</si>
  <si>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</si>
  <si>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</si>
  <si>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</si>
  <si>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</si>
  <si>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</si>
  <si>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</si>
  <si>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</si>
  <si>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</si>
  <si>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</si>
  <si>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</si>
  <si>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</si>
  <si>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</si>
  <si>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</si>
  <si>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</si>
  <si>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</si>
  <si>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</si>
  <si>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</si>
  <si>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</si>
  <si>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</si>
  <si>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</si>
  <si>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</si>
  <si>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</si>
  <si>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</si>
  <si>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</si>
  <si>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</si>
  <si>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</si>
  <si>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</si>
  <si>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</si>
  <si>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</si>
  <si>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</si>
  <si>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</si>
  <si>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</si>
  <si>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</si>
  <si>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</si>
  <si>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</si>
  <si>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</si>
  <si>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</si>
  <si>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</si>
  <si>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</si>
  <si>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</si>
  <si>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</si>
  <si>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</si>
  <si>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</si>
  <si>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</si>
  <si>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</si>
  <si>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</si>
  <si>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</si>
  <si>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</si>
  <si>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</si>
  <si>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</si>
  <si>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</si>
  <si>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</si>
  <si>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</si>
  <si>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</si>
  <si>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</si>
  <si>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</si>
  <si>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</si>
  <si>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</si>
  <si>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</si>
  <si>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</si>
  <si>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</si>
  <si>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</si>
  <si>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</si>
  <si>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</si>
  <si>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</si>
  <si>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</si>
  <si>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</si>
  <si>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</si>
  <si>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</si>
  <si>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</si>
  <si>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</si>
  <si>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</si>
  <si>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</si>
  <si>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</si>
  <si>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</si>
  <si>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</si>
  <si>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</si>
  <si>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</si>
  <si>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</si>
  <si>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</si>
  <si>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</si>
  <si>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</si>
  <si>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</si>
  <si>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</si>
  <si>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</si>
  <si>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</si>
  <si>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</si>
  <si>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</si>
  <si>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</si>
  <si>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</si>
  <si>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</si>
  <si>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</si>
  <si>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</si>
  <si>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</si>
  <si>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</si>
  <si>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</si>
  <si>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</si>
  <si>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</si>
  <si>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</si>
  <si>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</si>
  <si>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</si>
  <si>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</si>
  <si>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</si>
  <si>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</si>
  <si>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</si>
  <si>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</si>
  <si>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</si>
  <si>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</si>
  <si>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</si>
  <si>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</si>
  <si>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</si>
  <si>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</si>
  <si>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</si>
  <si>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</si>
  <si>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</si>
  <si>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</si>
  <si>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</si>
  <si>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</si>
  <si>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</si>
  <si>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</si>
  <si>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</si>
  <si>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</si>
  <si>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</si>
  <si>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</si>
  <si>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</si>
  <si>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</si>
  <si>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</si>
  <si>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</si>
  <si>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</si>
  <si>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</si>
  <si>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</si>
  <si>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</si>
  <si>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</si>
  <si>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</si>
  <si>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</si>
  <si>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</si>
  <si>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</si>
  <si>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</si>
  <si>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</si>
  <si>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</si>
  <si>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</si>
  <si>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</si>
  <si>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</si>
  <si>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</si>
  <si>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</si>
  <si>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</si>
  <si>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</si>
  <si>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</si>
  <si>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</si>
  <si>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</si>
  <si>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</si>
  <si>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</si>
  <si>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</si>
  <si>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</si>
  <si>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</si>
  <si>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</si>
  <si>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</si>
  <si>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</si>
  <si>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</si>
  <si>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</si>
  <si>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</si>
  <si>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</si>
  <si>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</si>
  <si>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</si>
  <si>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</si>
  <si>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</si>
  <si>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</si>
  <si>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</si>
  <si>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</si>
  <si>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</si>
  <si>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</si>
  <si>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</si>
  <si>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</si>
  <si>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</si>
  <si>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</si>
  <si>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</si>
  <si>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</si>
  <si>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</si>
  <si>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</si>
  <si>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</si>
  <si>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</si>
  <si>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</si>
  <si>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</si>
  <si>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</si>
  <si>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</si>
  <si>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</si>
  <si>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</si>
  <si>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</si>
  <si>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</si>
  <si>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</si>
  <si>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</si>
  <si>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</si>
  <si>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</si>
  <si>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</si>
  <si>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</si>
  <si>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</si>
  <si>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</si>
  <si>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</si>
  <si>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</si>
  <si>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</si>
  <si>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</si>
  <si>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</si>
  <si>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</si>
  <si>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</si>
  <si>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</si>
  <si>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</si>
  <si>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</si>
  <si>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</si>
  <si>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</si>
  <si>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</si>
  <si>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</si>
  <si>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</si>
  <si>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</si>
  <si>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</si>
  <si>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</si>
  <si>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</si>
  <si>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</si>
  <si>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</si>
  <si>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</si>
  <si>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</si>
  <si>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</si>
  <si>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</si>
  <si>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</si>
  <si>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</si>
  <si>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</si>
  <si>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</si>
  <si>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</si>
  <si>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</si>
  <si>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</si>
  <si>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</si>
  <si>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</si>
  <si>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</si>
  <si>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</si>
  <si>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</si>
  <si>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</si>
  <si>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</si>
  <si>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</si>
  <si>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</si>
  <si>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</si>
  <si>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</si>
  <si>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</si>
  <si>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</si>
  <si>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</si>
  <si>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</si>
  <si>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</si>
  <si>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</si>
  <si>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</si>
  <si>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</si>
  <si>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</si>
  <si>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</si>
  <si>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</si>
  <si>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</si>
  <si>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</si>
  <si>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</si>
  <si>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</si>
  <si>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</si>
  <si>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</si>
  <si>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</si>
  <si>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</si>
  <si>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</si>
  <si>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</si>
  <si>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</si>
  <si>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</si>
  <si>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</si>
  <si>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</si>
  <si>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</si>
  <si>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</si>
  <si>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</si>
  <si>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</si>
  <si>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</si>
  <si>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</si>
  <si>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</si>
  <si>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</si>
  <si>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</si>
  <si>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</si>
  <si>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</si>
  <si>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</si>
  <si>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</si>
  <si>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</si>
  <si>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</si>
  <si>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</si>
  <si>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</si>
  <si>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</si>
  <si>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</si>
  <si>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</si>
  <si>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</si>
  <si>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</si>
  <si>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</si>
  <si>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</si>
  <si>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</si>
  <si>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</si>
  <si>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</si>
  <si>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</si>
  <si>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</si>
  <si>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</si>
  <si>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</si>
  <si>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</si>
  <si>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</si>
  <si>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</si>
  <si>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</si>
  <si>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</si>
  <si>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</si>
  <si>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</si>
  <si>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</si>
  <si>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</si>
  <si>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</si>
  <si>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</si>
  <si>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</si>
  <si>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</si>
  <si>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</si>
  <si>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</si>
  <si>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</si>
  <si>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</si>
  <si>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</si>
  <si>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</si>
  <si>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</si>
  <si>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</si>
  <si>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</si>
  <si>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</si>
  <si>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</si>
  <si>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</si>
  <si>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</si>
  <si>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</si>
  <si>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</si>
  <si>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</si>
  <si>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</si>
  <si>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</si>
  <si>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</si>
  <si>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</si>
  <si>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</si>
  <si>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</si>
  <si>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</si>
  <si>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</si>
  <si>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</si>
  <si>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</si>
  <si>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</si>
  <si>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</si>
  <si>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</si>
  <si>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</si>
  <si>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</si>
  <si>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</si>
  <si>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</si>
  <si>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</si>
  <si>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</si>
  <si>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</si>
  <si>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</si>
  <si>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</si>
  <si>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</si>
  <si>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</si>
  <si>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</si>
  <si>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</si>
  <si>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</si>
  <si>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</si>
  <si>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</si>
  <si>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</si>
  <si>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</si>
  <si>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</si>
  <si>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</si>
  <si>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</si>
  <si>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</si>
  <si>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</si>
  <si>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</si>
  <si>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</si>
  <si>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</si>
  <si>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</si>
  <si>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</si>
  <si>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</si>
  <si>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</si>
  <si>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</si>
  <si>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</si>
  <si>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</si>
  <si>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</si>
  <si>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</si>
  <si>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</si>
  <si>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</si>
  <si>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</si>
  <si>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</si>
  <si>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</si>
  <si>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</si>
  <si>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</si>
  <si>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</si>
  <si>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</si>
  <si>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</si>
  <si>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</si>
  <si>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</si>
  <si>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</si>
  <si>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</si>
  <si>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</si>
  <si>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</si>
  <si>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</si>
  <si>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</si>
  <si>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</si>
  <si>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</si>
  <si>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</si>
  <si>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</si>
  <si>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</si>
  <si>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</si>
  <si>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</si>
  <si>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</si>
  <si>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</si>
  <si>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</si>
  <si>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</si>
  <si>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</si>
  <si>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</si>
  <si>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</si>
  <si>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</si>
  <si>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</si>
  <si>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</si>
  <si>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</si>
  <si>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</si>
  <si>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</si>
  <si>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</si>
  <si>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</si>
  <si>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</si>
  <si>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</si>
  <si>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</si>
  <si>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</si>
  <si>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</si>
  <si>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</si>
  <si>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</si>
  <si>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</si>
  <si>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</si>
  <si>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</si>
  <si>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</si>
  <si>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</si>
  <si>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</si>
  <si>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</si>
  <si>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</si>
  <si>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</si>
  <si>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</si>
  <si>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</si>
  <si>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</si>
  <si>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</si>
  <si>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</si>
  <si>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</si>
  <si>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</si>
  <si>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</si>
  <si>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</si>
  <si>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</si>
  <si>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</si>
  <si>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</si>
  <si>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</si>
  <si>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</si>
  <si>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</si>
  <si>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</si>
  <si>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</si>
  <si>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</si>
  <si>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</si>
  <si>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</si>
  <si>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</si>
  <si>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</si>
  <si>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</si>
  <si>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</si>
  <si>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</si>
  <si>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</si>
  <si>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</si>
  <si>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</si>
  <si>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</si>
  <si>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</si>
  <si>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</si>
  <si>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</si>
  <si>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</si>
  <si>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</si>
  <si>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</si>
  <si>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</si>
  <si>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</si>
  <si>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</si>
  <si>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</si>
  <si>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</si>
  <si>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</si>
  <si>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</si>
  <si>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</si>
  <si>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</si>
  <si>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</si>
  <si>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</si>
  <si>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</si>
  <si>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</si>
  <si>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</si>
  <si>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</si>
  <si>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</si>
  <si>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</si>
  <si>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</si>
  <si>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</si>
  <si>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</si>
  <si>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</si>
  <si>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</si>
  <si>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</si>
  <si>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</si>
  <si>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</si>
  <si>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</si>
  <si>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</si>
  <si>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</si>
  <si>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</si>
  <si>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</si>
  <si>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</si>
  <si>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</si>
  <si>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</si>
  <si>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</si>
  <si>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</si>
  <si>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</si>
  <si>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</si>
  <si>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</si>
  <si>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</si>
  <si>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</si>
  <si>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</si>
  <si>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</si>
  <si>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</si>
  <si>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</si>
  <si>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</si>
  <si>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</si>
  <si>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</si>
  <si>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</si>
  <si>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</si>
  <si>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</si>
  <si>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</si>
  <si>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</si>
  <si>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</si>
  <si>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</si>
  <si>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</si>
  <si>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</si>
  <si>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</si>
  <si>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</si>
  <si>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</si>
  <si>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</si>
  <si>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</si>
  <si>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</si>
  <si>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</si>
  <si>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</si>
  <si>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</si>
  <si>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</si>
  <si>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</si>
  <si>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</si>
  <si>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</si>
  <si>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</si>
  <si>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</si>
  <si>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</si>
  <si>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</si>
  <si>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</si>
  <si>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</si>
  <si>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</si>
  <si>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</si>
  <si>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</si>
  <si>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</si>
  <si>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</si>
  <si>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</si>
  <si>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</si>
  <si>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</si>
  <si>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</si>
  <si>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</si>
  <si>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</si>
  <si>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</si>
  <si>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</si>
  <si>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</si>
  <si>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</si>
  <si>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</si>
  <si>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</si>
  <si>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</si>
  <si>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</si>
  <si>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</si>
  <si>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</si>
  <si>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</si>
  <si>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</si>
  <si>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</si>
  <si>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</si>
  <si>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</si>
  <si>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</si>
  <si>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</si>
  <si>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</si>
  <si>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</si>
  <si>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</si>
  <si>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</si>
  <si>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</si>
  <si>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</si>
  <si>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</si>
  <si>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</si>
  <si>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</si>
  <si>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</si>
  <si>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</si>
  <si>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</si>
  <si>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</si>
  <si>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</si>
  <si>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</si>
  <si>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</si>
  <si>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</si>
  <si>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</si>
  <si>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</si>
  <si>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</si>
  <si>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</si>
  <si>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</si>
  <si>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</si>
  <si>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</si>
  <si>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</si>
  <si>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</si>
  <si>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</si>
  <si>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</si>
  <si>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</si>
  <si>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</si>
  <si>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</si>
  <si>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</si>
  <si>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</si>
  <si>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</si>
  <si>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</si>
  <si>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</si>
  <si>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</si>
  <si>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</si>
  <si>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</si>
  <si>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</si>
  <si>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</si>
  <si>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</si>
  <si>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</si>
  <si>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</si>
  <si>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</si>
  <si>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</si>
  <si>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</si>
  <si>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</si>
  <si>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</si>
  <si>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</si>
  <si>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</si>
  <si>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</si>
  <si>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</si>
  <si>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</si>
  <si>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</si>
  <si>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</si>
  <si>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</si>
  <si>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</si>
  <si>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</si>
  <si>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</si>
  <si>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</si>
  <si>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</si>
  <si>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</si>
  <si>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</si>
  <si>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</si>
  <si>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</si>
  <si>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</si>
  <si>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</si>
  <si>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</si>
  <si>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</si>
  <si>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</si>
  <si>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</si>
  <si>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</si>
  <si>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</si>
  <si>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</si>
  <si>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</si>
  <si>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</si>
  <si>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</si>
  <si>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</si>
  <si>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</si>
  <si>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</si>
  <si>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</si>
  <si>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</si>
  <si>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</si>
  <si>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</si>
  <si>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</si>
  <si>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</si>
  <si>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</si>
  <si>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</si>
  <si>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</si>
  <si>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</si>
  <si>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</si>
  <si>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</si>
  <si>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</si>
  <si>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</si>
  <si>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</si>
  <si>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</si>
  <si>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</si>
  <si>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</si>
  <si>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</si>
  <si>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</si>
  <si>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</si>
  <si>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</si>
  <si>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</si>
  <si>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</si>
  <si>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</si>
  <si>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</si>
  <si>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</si>
  <si>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</si>
  <si>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</si>
  <si>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</si>
  <si>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</si>
  <si>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</si>
  <si>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</si>
  <si>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</si>
  <si>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</si>
  <si>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</si>
  <si>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</si>
  <si>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</si>
  <si>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</si>
  <si>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</si>
  <si>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</si>
  <si>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</si>
  <si>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</si>
  <si>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</si>
  <si>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</si>
  <si>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</si>
  <si>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</si>
  <si>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</si>
  <si>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</si>
  <si>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</si>
  <si>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</si>
  <si>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</si>
  <si>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</si>
  <si>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</si>
  <si>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</si>
  <si>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</si>
  <si>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</si>
  <si>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</si>
  <si>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</si>
  <si>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</si>
  <si>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</si>
  <si>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</si>
  <si>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</si>
  <si>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</si>
  <si>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</si>
  <si>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</si>
  <si>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</si>
  <si>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</si>
  <si>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</si>
  <si>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</si>
  <si>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</si>
  <si>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</si>
  <si>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</si>
  <si>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</si>
  <si>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</si>
  <si>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</si>
  <si>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</si>
  <si>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</si>
  <si>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</si>
  <si>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</si>
  <si>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</si>
  <si>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</si>
  <si>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</si>
  <si>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</si>
  <si>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</si>
  <si>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</si>
  <si>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</si>
  <si>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</si>
  <si>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</si>
  <si>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</si>
  <si>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</si>
  <si>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</si>
  <si>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</si>
  <si>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</si>
  <si>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</si>
  <si>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</si>
  <si>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</si>
  <si>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</si>
  <si>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</si>
  <si>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</si>
  <si>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</si>
  <si>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</si>
  <si>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</si>
  <si>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</si>
  <si>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</si>
  <si>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</si>
  <si>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</si>
  <si>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</si>
  <si>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</si>
  <si>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</si>
  <si>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</si>
  <si>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</si>
  <si>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</si>
  <si>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</si>
  <si>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</si>
  <si>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</si>
  <si>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</si>
  <si>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</si>
  <si>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</si>
  <si>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</si>
  <si>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</si>
  <si>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</si>
  <si>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</si>
  <si>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</si>
  <si>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</si>
  <si>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</si>
  <si>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</si>
  <si>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</si>
  <si>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</si>
  <si>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</si>
  <si>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</si>
  <si>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</si>
  <si>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</si>
  <si>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</si>
  <si>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</si>
  <si>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</si>
  <si>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</si>
  <si>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</si>
  <si>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</si>
  <si>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</si>
  <si>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</si>
  <si>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</si>
  <si>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</si>
  <si>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</si>
  <si>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</si>
  <si>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</si>
  <si>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</si>
  <si>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</si>
  <si>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</si>
  <si>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</si>
  <si>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</si>
  <si>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</si>
  <si>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</si>
  <si>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</si>
  <si>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</si>
  <si>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</si>
  <si>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</si>
  <si>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</si>
  <si>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</si>
  <si>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</si>
  <si>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</si>
  <si>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</si>
  <si>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</si>
  <si>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</si>
  <si>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</si>
  <si>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</si>
  <si>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</si>
  <si>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</si>
  <si>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</si>
  <si>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</si>
  <si>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</si>
  <si>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</si>
  <si>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</si>
  <si>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</si>
  <si>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</si>
  <si>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</si>
  <si>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</si>
  <si>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</si>
  <si>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</si>
  <si>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</si>
  <si>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</si>
  <si>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</si>
  <si>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</si>
  <si>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</si>
  <si>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</si>
  <si>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</si>
  <si>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</si>
  <si>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</si>
  <si>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</si>
  <si>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</si>
  <si>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</si>
  <si>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</si>
  <si>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</si>
  <si>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</si>
  <si>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</si>
  <si>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</si>
  <si>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</si>
  <si>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</si>
  <si>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</si>
  <si>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</si>
  <si>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</si>
  <si>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</si>
  <si>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</si>
  <si>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</si>
  <si>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</si>
  <si>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</si>
  <si>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</si>
  <si>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</si>
  <si>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</si>
  <si>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</si>
  <si>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</si>
  <si>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</si>
  <si>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</si>
  <si>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</si>
  <si>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</si>
  <si>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</si>
  <si>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</si>
  <si>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</si>
  <si>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</si>
  <si>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</si>
  <si>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</si>
  <si>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</si>
  <si>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</si>
  <si>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</si>
  <si>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</si>
  <si>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</si>
  <si>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</si>
  <si>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</si>
  <si>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</si>
  <si>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</si>
  <si>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</si>
  <si>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</si>
  <si>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</si>
  <si>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</si>
  <si>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</si>
  <si>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</si>
  <si>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</si>
  <si>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</si>
  <si>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</si>
  <si>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</si>
  <si>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</si>
  <si>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</si>
  <si>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</si>
  <si>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</si>
  <si>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</si>
  <si>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</si>
  <si>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</si>
  <si>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</si>
  <si>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</si>
  <si>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</si>
  <si>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</si>
  <si>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</si>
  <si>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</si>
  <si>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</si>
  <si>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</si>
  <si>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</si>
  <si>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</si>
  <si>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</si>
  <si>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</si>
  <si>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</si>
  <si>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</si>
  <si>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</si>
  <si>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</si>
  <si>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</si>
  <si>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</si>
  <si>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</si>
  <si>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</si>
  <si>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</si>
  <si>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</si>
  <si>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</si>
  <si>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</si>
  <si>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</si>
  <si>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</si>
  <si>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</si>
  <si>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</si>
  <si>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</si>
  <si>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</si>
  <si>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</si>
  <si>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</si>
  <si>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</si>
  <si>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</si>
  <si>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</si>
  <si>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</si>
  <si>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</si>
  <si>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</si>
  <si>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</si>
  <si>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</si>
  <si>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</si>
  <si>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</si>
  <si>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</si>
  <si>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</si>
  <si>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</si>
  <si>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</si>
  <si>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</si>
  <si>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</si>
  <si>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</si>
  <si>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</si>
  <si>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</si>
  <si>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</si>
  <si>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</si>
  <si>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</si>
  <si>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</si>
  <si>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</si>
  <si>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</si>
  <si>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</si>
  <si>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</si>
  <si>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</si>
  <si>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</si>
  <si>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</si>
  <si>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</si>
  <si>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</si>
  <si>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</si>
  <si>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</si>
  <si>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</si>
  <si>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</si>
  <si>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</si>
  <si>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</si>
  <si>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</si>
  <si>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</si>
  <si>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</si>
  <si>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</si>
  <si>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</si>
  <si>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</si>
  <si>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</si>
  <si>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</si>
  <si>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</si>
  <si>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</si>
  <si>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</si>
  <si>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</si>
  <si>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</si>
  <si>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</si>
  <si>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</si>
  <si>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</si>
  <si>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</si>
  <si>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</si>
  <si>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</si>
  <si>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</si>
  <si>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</si>
  <si>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</si>
  <si>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</si>
  <si>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</si>
  <si>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</si>
  <si>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</si>
  <si>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</si>
  <si>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</si>
  <si>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</si>
  <si>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</si>
  <si>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</si>
  <si>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</si>
  <si>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</si>
  <si>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</si>
  <si>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</si>
  <si>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</si>
  <si>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</si>
  <si>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</si>
  <si>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</si>
  <si>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</si>
  <si>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</si>
  <si>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</si>
  <si>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</si>
  <si>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</si>
  <si>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</si>
  <si>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</si>
  <si>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</si>
  <si>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</si>
  <si>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</si>
  <si>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</si>
  <si>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</si>
  <si>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</si>
  <si>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</si>
  <si>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</si>
  <si>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</si>
  <si>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</si>
  <si>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</si>
  <si>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</si>
  <si>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</si>
  <si>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</si>
  <si>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</si>
  <si>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</si>
  <si>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</si>
  <si>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</si>
  <si>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</si>
  <si>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</si>
  <si>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</si>
  <si>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</si>
  <si>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</si>
  <si>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</si>
  <si>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</si>
  <si>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</si>
  <si>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</si>
  <si>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</si>
  <si>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</si>
  <si>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</si>
  <si>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</si>
  <si>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</si>
  <si>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</si>
  <si>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</si>
  <si>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</si>
  <si>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</si>
  <si>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</si>
  <si>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</si>
  <si>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</si>
  <si>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</si>
  <si>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</si>
  <si>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</si>
  <si>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</si>
  <si>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</si>
  <si>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</si>
  <si>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</si>
  <si>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</si>
  <si>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</si>
  <si>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</si>
  <si>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</si>
  <si>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</si>
  <si>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</si>
  <si>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</si>
  <si>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</si>
  <si>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</si>
  <si>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</si>
  <si>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</si>
  <si>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</si>
  <si>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</si>
  <si>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</si>
  <si>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</si>
  <si>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</si>
  <si>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</si>
  <si>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</si>
  <si>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</si>
  <si>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</si>
  <si>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</si>
  <si>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</si>
  <si>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</si>
  <si>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</si>
  <si>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</si>
  <si>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</si>
  <si>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</si>
  <si>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</si>
  <si>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</si>
  <si>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</si>
  <si>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</si>
  <si>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</si>
  <si>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</si>
  <si>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</si>
  <si>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</si>
  <si>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</si>
  <si>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</si>
  <si>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</si>
  <si>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</si>
  <si>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</si>
  <si>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</si>
  <si>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</si>
  <si>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</si>
  <si>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</si>
  <si>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</si>
  <si>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</si>
  <si>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</si>
  <si>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</si>
  <si>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</si>
  <si>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</si>
  <si>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</si>
  <si>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</si>
  <si>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</si>
  <si>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</si>
  <si>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</si>
  <si>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</si>
  <si>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</si>
  <si>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</si>
  <si>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</si>
  <si>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</si>
  <si>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</si>
  <si>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</si>
  <si>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</si>
  <si>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</si>
  <si>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</si>
  <si>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</si>
  <si>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</si>
  <si>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</si>
  <si>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</si>
  <si>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</si>
  <si>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</si>
  <si>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</si>
  <si>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</si>
  <si>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</si>
  <si>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</si>
  <si>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</si>
  <si>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</si>
  <si>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</si>
  <si>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</si>
  <si>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</si>
  <si>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</si>
  <si>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</si>
  <si>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</si>
  <si>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</si>
  <si>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</si>
  <si>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</si>
  <si>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</si>
  <si>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</si>
  <si>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</si>
  <si>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</si>
  <si>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</si>
  <si>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</si>
  <si>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</si>
  <si>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</si>
  <si>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</si>
  <si>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</si>
  <si>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</si>
  <si>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</si>
  <si>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</si>
  <si>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</si>
  <si>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</si>
  <si>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</si>
  <si>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</si>
  <si>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</si>
  <si>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</si>
  <si>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</si>
  <si>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</si>
  <si>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</si>
  <si>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</si>
  <si>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</si>
  <si>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</si>
  <si>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</si>
  <si>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</si>
  <si>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</si>
  <si>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</si>
  <si>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</si>
  <si>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</si>
  <si>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</si>
  <si>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</si>
  <si>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</si>
  <si>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</si>
  <si>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</si>
  <si>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</si>
  <si>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</si>
  <si>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</si>
  <si>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</si>
  <si>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</si>
  <si>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</si>
  <si>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</si>
  <si>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</si>
  <si>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</si>
  <si>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</si>
  <si>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</si>
  <si>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</si>
  <si>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</si>
  <si>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</si>
  <si>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</si>
  <si>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</si>
  <si>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</si>
  <si>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</si>
  <si>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</si>
  <si>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</si>
  <si>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</si>
  <si>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</si>
  <si>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</si>
  <si>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</si>
  <si>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</si>
  <si>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</si>
  <si>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</si>
  <si>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</si>
  <si>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</si>
  <si>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</si>
  <si>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</si>
  <si>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</si>
  <si>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</si>
  <si>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</si>
  <si>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</si>
  <si>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</si>
  <si>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</si>
  <si>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</si>
  <si>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</si>
  <si>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</si>
  <si>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</si>
  <si>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</si>
  <si>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</si>
  <si>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</si>
  <si>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</si>
  <si>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</si>
  <si>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</si>
  <si>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</si>
  <si>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</si>
  <si>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</si>
  <si>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</si>
  <si>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</si>
  <si>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</si>
  <si>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</si>
  <si>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</si>
  <si>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</si>
  <si>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</si>
  <si>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</si>
  <si>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</si>
  <si>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</si>
  <si>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</si>
  <si>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</si>
  <si>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</si>
  <si>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</si>
  <si>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</si>
  <si>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</si>
  <si>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</si>
  <si>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</si>
  <si>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</si>
  <si>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</si>
  <si>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</si>
  <si>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</si>
  <si>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</si>
  <si>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</si>
  <si>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</si>
  <si>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</si>
  <si>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</si>
  <si>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</si>
  <si>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</si>
  <si>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</si>
  <si>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</si>
  <si>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</si>
  <si>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</si>
  <si>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</si>
  <si>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</si>
  <si>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</si>
  <si>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</si>
  <si>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</si>
  <si>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</si>
  <si>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</si>
  <si>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</si>
  <si>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</si>
  <si>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</si>
  <si>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</si>
  <si>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</si>
  <si>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</si>
  <si>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</si>
  <si>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</si>
  <si>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</si>
  <si>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</si>
  <si>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</si>
  <si>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</si>
  <si>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</si>
  <si>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</si>
  <si>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</si>
  <si>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</si>
  <si>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</si>
  <si>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</si>
  <si>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</si>
  <si>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</si>
  <si>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</si>
  <si>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</si>
  <si>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</si>
  <si>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</si>
  <si>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</si>
  <si>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</si>
  <si>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</si>
  <si>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</si>
  <si>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</si>
  <si>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</si>
  <si>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</si>
  <si>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</si>
  <si>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</si>
  <si>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</si>
  <si>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</si>
  <si>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</si>
  <si>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</si>
  <si>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</si>
  <si>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</si>
  <si>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</si>
  <si>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</si>
  <si>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</si>
  <si>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</si>
  <si>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</si>
  <si>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</si>
  <si>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</si>
  <si>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</si>
  <si>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</si>
  <si>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</si>
  <si>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</si>
  <si>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</si>
  <si>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</si>
  <si>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</si>
  <si>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</si>
  <si>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</si>
  <si>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</si>
  <si>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</si>
  <si>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</si>
  <si>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</si>
  <si>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</si>
  <si>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</si>
  <si>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</si>
  <si>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</si>
  <si>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</si>
  <si>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</si>
  <si>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</si>
  <si>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</si>
  <si>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</si>
  <si>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</si>
  <si>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</si>
  <si>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</si>
  <si>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</si>
  <si>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</si>
  <si>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</si>
  <si>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</si>
  <si>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</si>
  <si>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</si>
  <si>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</si>
  <si>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</si>
  <si>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</si>
  <si>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</si>
  <si>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</si>
  <si>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</si>
  <si>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</si>
  <si>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</si>
  <si>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</si>
  <si>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</si>
  <si>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</si>
  <si>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</si>
  <si>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</si>
  <si>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</si>
  <si>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</si>
  <si>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</si>
  <si>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</si>
  <si>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</si>
  <si>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</si>
  <si>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</si>
  <si>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</si>
  <si>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</si>
  <si>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</si>
  <si>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</si>
  <si>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</si>
  <si>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</si>
  <si>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</si>
  <si>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</si>
  <si>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</si>
  <si>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</si>
  <si>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</si>
  <si>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</si>
  <si>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</si>
  <si>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</si>
  <si>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</si>
  <si>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</si>
  <si>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</si>
  <si>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</si>
  <si>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</si>
  <si>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</si>
  <si>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</si>
  <si>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</si>
  <si>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</si>
  <si>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</si>
  <si>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</si>
  <si>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</si>
  <si>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</si>
  <si>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</si>
  <si>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</si>
  <si>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</si>
  <si>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</si>
  <si>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</si>
  <si>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</si>
  <si>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</si>
  <si>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</si>
  <si>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</si>
  <si>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</si>
  <si>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</si>
  <si>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</si>
  <si>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</si>
  <si>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</si>
  <si>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</si>
  <si>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</si>
  <si>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</si>
  <si>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</si>
  <si>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</si>
  <si>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</si>
  <si>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</si>
  <si>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</si>
  <si>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</si>
  <si>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</si>
  <si>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</si>
  <si>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</si>
  <si>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</si>
  <si>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</si>
  <si>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</si>
  <si>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</si>
  <si>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</si>
  <si>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</si>
  <si>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</si>
  <si>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</si>
  <si>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</si>
  <si>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</si>
  <si>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</si>
  <si>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</si>
  <si>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</si>
  <si>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</si>
  <si>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</si>
  <si>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</si>
  <si>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</si>
  <si>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</si>
  <si>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</si>
  <si>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</si>
  <si>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</si>
  <si>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</si>
  <si>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</si>
  <si>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</si>
  <si>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</si>
  <si>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</si>
  <si>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</si>
  <si>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</si>
  <si>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</si>
  <si>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</si>
  <si>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</si>
  <si>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</si>
  <si>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</si>
  <si>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</si>
  <si>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</si>
  <si>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</si>
  <si>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</si>
  <si>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</si>
  <si>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</si>
  <si>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</si>
  <si>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</si>
  <si>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</si>
  <si>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</si>
  <si>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</si>
  <si>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</si>
  <si>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</si>
  <si>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</si>
  <si>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</si>
  <si>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</si>
  <si>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</si>
  <si>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</si>
  <si>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</si>
  <si>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</si>
  <si>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</si>
  <si>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</si>
  <si>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</si>
  <si>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</si>
  <si>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</si>
  <si>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</si>
  <si>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</si>
  <si>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</si>
  <si>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</si>
  <si>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</si>
  <si>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</si>
  <si>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</si>
  <si>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</si>
  <si>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</si>
  <si>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</si>
  <si>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</si>
  <si>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</si>
  <si>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</si>
  <si>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</si>
  <si>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</si>
  <si>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</si>
  <si>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</si>
  <si>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</si>
  <si>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</si>
  <si>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</si>
  <si>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</si>
  <si>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</si>
  <si>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</si>
  <si>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</si>
  <si>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</si>
  <si>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</si>
  <si>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</si>
  <si>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</si>
  <si>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</si>
  <si>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</si>
  <si>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</si>
  <si>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</si>
  <si>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</si>
  <si>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</si>
  <si>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</si>
  <si>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</si>
  <si>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</si>
  <si>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</si>
  <si>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</si>
  <si>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</si>
  <si>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</si>
  <si>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</si>
  <si>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</si>
  <si>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</si>
  <si>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</si>
  <si>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</si>
  <si>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</si>
  <si>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</si>
  <si>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</si>
  <si>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</si>
  <si>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</si>
  <si>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</si>
  <si>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</si>
  <si>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</si>
  <si>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</si>
  <si>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</si>
  <si>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</si>
  <si>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</si>
  <si>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</si>
  <si>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</si>
  <si>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</si>
  <si>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</si>
  <si>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</si>
  <si>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</si>
  <si>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</si>
  <si>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</si>
  <si>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</si>
  <si>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</si>
  <si>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</si>
  <si>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</si>
  <si>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</si>
  <si>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</si>
  <si>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</si>
  <si>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</si>
  <si>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</si>
  <si>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</si>
  <si>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</si>
  <si>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</si>
  <si>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</si>
  <si>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</si>
  <si>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</si>
  <si>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</si>
  <si>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</si>
  <si>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</si>
  <si>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</si>
  <si>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</si>
  <si>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</si>
  <si>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</si>
  <si>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</si>
  <si>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</si>
  <si>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</si>
  <si>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</si>
  <si>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</si>
  <si>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</si>
  <si>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</si>
  <si>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</si>
  <si>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</si>
  <si>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</si>
  <si>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</si>
  <si>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</si>
  <si>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</si>
  <si>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</si>
  <si>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</si>
  <si>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</si>
  <si>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</si>
  <si>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</si>
  <si>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</si>
  <si>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</si>
  <si>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</si>
  <si>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</si>
  <si>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</si>
  <si>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</si>
  <si>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</si>
  <si>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</si>
  <si>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</si>
  <si>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</si>
  <si>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</si>
  <si>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</si>
  <si>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</si>
  <si>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</si>
  <si>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</si>
  <si>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</si>
  <si>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</si>
  <si>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</si>
  <si>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</si>
  <si>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</si>
  <si>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</si>
  <si>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</si>
  <si>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</si>
  <si>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</si>
  <si>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</si>
  <si>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</si>
  <si>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</si>
  <si>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</si>
  <si>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</si>
  <si>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</si>
  <si>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</si>
  <si>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</si>
  <si>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</si>
  <si>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</si>
  <si>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</si>
  <si>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</si>
  <si>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</si>
  <si>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</si>
  <si>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</si>
  <si>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</si>
  <si>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</si>
  <si>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</si>
  <si>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</si>
  <si>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</si>
  <si>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</si>
  <si>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</si>
  <si>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</si>
  <si>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</si>
  <si>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</si>
  <si>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</si>
  <si>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</si>
  <si>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</si>
  <si>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</si>
  <si>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</si>
  <si>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</si>
  <si>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</si>
  <si>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</si>
  <si>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</si>
  <si>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</si>
  <si>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</si>
  <si>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</si>
  <si>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</si>
  <si>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</si>
  <si>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</si>
  <si>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</si>
  <si>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</si>
  <si>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</si>
  <si>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</si>
  <si>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</si>
  <si>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</si>
  <si>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</si>
  <si>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</si>
  <si>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</si>
  <si>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</si>
  <si>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</si>
  <si>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</si>
  <si>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</si>
  <si>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</si>
  <si>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</si>
  <si>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</si>
  <si>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</si>
  <si>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</si>
  <si>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</si>
  <si>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</si>
  <si>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</si>
  <si>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</si>
  <si>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</si>
  <si>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</si>
  <si>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</si>
  <si>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</si>
  <si>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</si>
  <si>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</si>
  <si>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</si>
  <si>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</si>
  <si>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</si>
  <si>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</si>
  <si>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</si>
  <si>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</si>
  <si>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</si>
  <si>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</si>
  <si>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</si>
  <si>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</si>
  <si>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</si>
  <si>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</si>
  <si>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</si>
  <si>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</si>
  <si>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</si>
  <si>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</si>
  <si>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</si>
  <si>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</si>
  <si>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</si>
  <si>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</si>
  <si>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</si>
  <si>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</si>
  <si>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</si>
  <si>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</si>
  <si>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</si>
  <si>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</si>
  <si>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</si>
  <si>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</si>
  <si>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</si>
  <si>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</si>
  <si>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</si>
  <si>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</si>
  <si>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</si>
  <si>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</si>
  <si>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</si>
  <si>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</si>
  <si>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</si>
  <si>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</si>
  <si>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</si>
  <si>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</si>
  <si>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</si>
  <si>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</si>
  <si>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</si>
  <si>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</si>
  <si>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</si>
  <si>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</si>
  <si>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</si>
  <si>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</si>
  <si>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</si>
  <si>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</si>
  <si>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</si>
  <si>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</si>
  <si>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</si>
  <si>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</si>
  <si>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</si>
  <si>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</si>
  <si>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</si>
  <si>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</si>
  <si>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</si>
  <si>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</si>
  <si>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</si>
  <si>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</si>
  <si>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</si>
  <si>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</si>
  <si>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</si>
  <si>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</si>
  <si>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</si>
  <si>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</si>
  <si>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</si>
  <si>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</si>
  <si>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</si>
  <si>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</si>
  <si>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</si>
  <si>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</si>
  <si>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</si>
  <si>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</si>
  <si>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</si>
  <si>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</si>
  <si>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</si>
  <si>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</si>
  <si>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</si>
  <si>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</si>
  <si>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</si>
  <si>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</si>
  <si>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</si>
  <si>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</si>
  <si>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</si>
  <si>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</si>
  <si>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</si>
  <si>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</si>
  <si>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</si>
  <si>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</si>
  <si>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</si>
  <si>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</si>
  <si>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</si>
  <si>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</si>
  <si>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</si>
  <si>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</si>
  <si>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</si>
  <si>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</si>
  <si>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</si>
  <si>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</si>
  <si>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</si>
  <si>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</si>
  <si>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</si>
  <si>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</si>
  <si>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</si>
  <si>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</si>
  <si>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</si>
  <si>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</si>
  <si>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</si>
  <si>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</si>
  <si>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</si>
  <si>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</si>
  <si>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</si>
  <si>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</si>
  <si>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</si>
  <si>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</si>
  <si>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</si>
  <si>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</si>
  <si>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</si>
  <si>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</si>
  <si>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</si>
  <si>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</si>
  <si>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</si>
  <si>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</si>
  <si>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</si>
  <si>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</si>
  <si>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</si>
  <si>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</si>
  <si>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</si>
  <si>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</si>
  <si>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</si>
  <si>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</si>
  <si>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</si>
  <si>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</si>
  <si>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</si>
  <si>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</si>
  <si>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</si>
  <si>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</si>
  <si>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</si>
  <si>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</si>
  <si>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</si>
  <si>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</si>
  <si>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</si>
  <si>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</si>
  <si>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</si>
  <si>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</si>
  <si>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</si>
  <si>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</si>
  <si>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</si>
  <si>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</si>
  <si>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</si>
  <si>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</si>
  <si>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</si>
  <si>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</si>
  <si>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</si>
  <si>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</si>
  <si>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</si>
  <si>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</si>
  <si>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</si>
  <si>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</si>
  <si>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</si>
  <si>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</si>
  <si>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</si>
  <si>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</si>
  <si>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</si>
  <si>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</si>
  <si>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</si>
  <si>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</si>
  <si>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</si>
  <si>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</si>
  <si>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</si>
  <si>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</si>
  <si>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</si>
  <si>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</si>
  <si>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</si>
  <si>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</si>
  <si>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</si>
  <si>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</si>
  <si>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</si>
  <si>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</si>
  <si>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</si>
  <si>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</si>
  <si>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</si>
  <si>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</si>
  <si>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</si>
  <si>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</si>
  <si>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</si>
  <si>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</si>
  <si>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</si>
  <si>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</si>
  <si>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</si>
  <si>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</si>
  <si>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</si>
  <si>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</si>
  <si>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</si>
  <si>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</si>
  <si>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</si>
  <si>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</si>
  <si>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</si>
  <si>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</si>
  <si>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</si>
  <si>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</si>
  <si>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</si>
  <si>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</si>
  <si>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</si>
  <si>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</si>
  <si>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</si>
  <si>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</si>
  <si>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</si>
  <si>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</si>
  <si>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</si>
  <si>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</si>
  <si>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</si>
  <si>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</si>
  <si>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</si>
  <si>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</si>
  <si>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</si>
  <si>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</si>
  <si>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</si>
  <si>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</si>
  <si>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</si>
  <si>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</si>
  <si>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</si>
  <si>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</si>
  <si>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</si>
  <si>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</si>
  <si>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</si>
  <si>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</si>
  <si>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</si>
  <si>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</si>
  <si>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</si>
  <si>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</si>
  <si>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</si>
  <si>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</si>
  <si>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</si>
  <si>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</si>
  <si>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</si>
  <si>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</si>
  <si>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</si>
  <si>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</si>
  <si>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</si>
  <si>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</si>
  <si>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</si>
  <si>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</si>
  <si>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</si>
  <si>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</si>
  <si>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</si>
  <si>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</si>
  <si>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</si>
  <si>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</si>
  <si>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</si>
  <si>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</si>
  <si>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</si>
  <si>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</si>
  <si>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</si>
  <si>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</si>
  <si>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</si>
  <si>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</si>
  <si>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</si>
  <si>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</si>
  <si>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</si>
  <si>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</si>
  <si>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</si>
  <si>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</si>
  <si>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</si>
  <si>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</si>
  <si>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</si>
  <si>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</si>
  <si>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</si>
  <si>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</si>
  <si>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</si>
  <si>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</si>
  <si>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</si>
  <si>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</si>
  <si>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</si>
  <si>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</si>
  <si>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</si>
  <si>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</si>
  <si>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</si>
  <si>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</si>
  <si>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</si>
  <si>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</si>
  <si>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</si>
  <si>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</si>
  <si>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</si>
  <si>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</si>
  <si>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</si>
  <si>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</si>
  <si>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</si>
  <si>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</si>
  <si>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</si>
  <si>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</si>
  <si>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</si>
  <si>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</si>
  <si>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</si>
  <si>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</si>
  <si>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</si>
  <si>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</si>
  <si>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</si>
  <si>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</si>
  <si>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</si>
  <si>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</si>
  <si>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</si>
  <si>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</si>
  <si>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</si>
  <si>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</si>
  <si>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</si>
  <si>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</si>
  <si>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</si>
  <si>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</si>
  <si>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</si>
  <si>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</si>
  <si>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</si>
  <si>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</si>
  <si>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</si>
  <si>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</si>
  <si>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</si>
  <si>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</si>
  <si>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</si>
  <si>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</si>
  <si>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</si>
  <si>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</si>
  <si>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</si>
  <si>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</si>
  <si>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</si>
  <si>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</si>
  <si>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</si>
  <si>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</si>
  <si>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</si>
  <si>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</si>
  <si>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</si>
  <si>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</si>
  <si>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</si>
  <si>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</si>
  <si>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</si>
  <si>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</si>
  <si>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</si>
  <si>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</si>
  <si>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</si>
  <si>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</si>
  <si>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</si>
  <si>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</si>
  <si>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</si>
  <si>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</si>
  <si>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</si>
  <si>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</si>
  <si>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</si>
  <si>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</si>
  <si>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</si>
  <si>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</si>
  <si>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</si>
  <si>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</si>
  <si>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</si>
  <si>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</si>
  <si>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</si>
  <si>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</si>
  <si>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</si>
  <si>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</si>
  <si>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</si>
  <si>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</si>
  <si>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</si>
  <si>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</si>
  <si>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</si>
  <si>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</si>
  <si>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</si>
  <si>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</si>
  <si>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</si>
  <si>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</si>
  <si>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</si>
  <si>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</si>
  <si>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</si>
  <si>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</si>
  <si>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</si>
  <si>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</si>
  <si>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</si>
  <si>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</si>
  <si>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</si>
  <si>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</si>
  <si>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</si>
  <si>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</si>
  <si>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</si>
  <si>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</si>
  <si>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</si>
  <si>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</si>
  <si>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</si>
  <si>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</si>
  <si>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</si>
  <si>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</si>
  <si>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</si>
  <si>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</si>
  <si>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</si>
  <si>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</si>
  <si>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</si>
  <si>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</si>
  <si>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</si>
  <si>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</si>
  <si>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</si>
  <si>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</si>
  <si>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</si>
  <si>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</si>
  <si>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</si>
  <si>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</si>
  <si>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</si>
  <si>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</si>
  <si>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</si>
  <si>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</si>
  <si>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</si>
  <si>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</si>
  <si>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</si>
  <si>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</si>
  <si>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</si>
  <si>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</si>
  <si>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</si>
  <si>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</si>
  <si>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</si>
  <si>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</si>
  <si>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</si>
  <si>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</si>
  <si>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</si>
  <si>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</si>
  <si>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</si>
  <si>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</si>
  <si>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</si>
  <si>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</si>
  <si>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</si>
  <si>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</si>
  <si>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</si>
  <si>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</si>
  <si>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</si>
  <si>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</si>
  <si>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</si>
  <si>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</si>
  <si>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</si>
  <si>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</si>
  <si>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</si>
  <si>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</si>
  <si>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</si>
  <si>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</si>
  <si>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</si>
  <si>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</si>
  <si>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</si>
  <si>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</si>
  <si>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</si>
  <si>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</si>
  <si>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</si>
  <si>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</si>
  <si>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</si>
  <si>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</si>
  <si>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</si>
  <si>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</si>
  <si>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</si>
  <si>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</si>
  <si>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</si>
  <si>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</si>
  <si>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</si>
  <si>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</si>
  <si>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</si>
  <si>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</si>
  <si>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</si>
  <si>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</si>
  <si>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</si>
  <si>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</si>
  <si>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</si>
  <si>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</si>
  <si>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</si>
  <si>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</si>
  <si>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</si>
  <si>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</si>
  <si>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</si>
  <si>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</si>
  <si>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</si>
  <si>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</si>
  <si>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</si>
  <si>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</si>
  <si>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</si>
  <si>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</si>
  <si>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</si>
  <si>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</si>
  <si>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</si>
  <si>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</si>
  <si>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</si>
  <si>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</si>
  <si>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</si>
  <si>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</si>
  <si>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</si>
  <si>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</si>
  <si>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</si>
  <si>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</si>
  <si>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</si>
  <si>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</si>
  <si>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</si>
  <si>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</si>
  <si>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</si>
  <si>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</si>
  <si>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</si>
  <si>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</si>
  <si>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</si>
  <si>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</si>
  <si>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</si>
  <si>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</si>
  <si>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</si>
  <si>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</si>
  <si>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</si>
  <si>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</si>
  <si>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</si>
  <si>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</si>
  <si>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</si>
  <si>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</si>
  <si>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</si>
  <si>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</si>
  <si>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</si>
  <si>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</si>
  <si>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</si>
  <si>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</si>
  <si>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</si>
  <si>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</si>
  <si>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</si>
  <si>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</si>
  <si>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</si>
  <si>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</si>
  <si>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</si>
  <si>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</si>
  <si>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</si>
  <si>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</si>
  <si>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</si>
  <si>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</si>
  <si>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</si>
  <si>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</si>
  <si>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</si>
  <si>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</si>
  <si>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</si>
  <si>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</si>
  <si>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</si>
  <si>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</si>
  <si>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</si>
  <si>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</si>
  <si>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</si>
  <si>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</si>
  <si>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</si>
  <si>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</si>
  <si>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</si>
  <si>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</si>
  <si>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</si>
  <si>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</si>
  <si>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</si>
  <si>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</si>
  <si>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</si>
  <si>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</si>
  <si>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</si>
  <si>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</si>
  <si>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</si>
  <si>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</si>
  <si>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</si>
  <si>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</si>
  <si>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</si>
  <si>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</si>
  <si>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</si>
  <si>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</si>
  <si>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</si>
  <si>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</si>
  <si>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</si>
  <si>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</si>
  <si>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</si>
  <si>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</si>
  <si>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</si>
  <si>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</si>
  <si>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</si>
  <si>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</si>
  <si>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</si>
  <si>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</si>
  <si>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</si>
  <si>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</si>
  <si>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</si>
  <si>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</si>
  <si>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</si>
  <si>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</si>
  <si>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</si>
  <si>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</si>
  <si>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</si>
  <si>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</si>
  <si>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</si>
  <si>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</si>
  <si>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</si>
  <si>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</si>
  <si>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</si>
  <si>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</si>
  <si>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</si>
  <si>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</si>
  <si>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</si>
  <si>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</si>
  <si>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</si>
  <si>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</si>
  <si>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</si>
  <si>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</si>
  <si>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</si>
  <si>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</si>
  <si>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</si>
  <si>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</si>
  <si>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</si>
  <si>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</si>
  <si>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</si>
  <si>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</si>
  <si>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</si>
  <si>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</si>
  <si>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</si>
  <si>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</si>
  <si>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</si>
  <si>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</si>
  <si>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</si>
  <si>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</si>
  <si>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</si>
  <si>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</si>
  <si>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</si>
  <si>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</si>
  <si>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</si>
  <si>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</si>
  <si>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</si>
  <si>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</si>
  <si>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</si>
  <si>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</si>
  <si>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</si>
  <si>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</si>
  <si>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</si>
  <si>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</si>
  <si>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</si>
  <si>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</si>
  <si>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</si>
  <si>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</si>
  <si>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</si>
  <si>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</si>
  <si>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</si>
  <si>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</si>
  <si>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</si>
  <si>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</si>
  <si>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</si>
  <si>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</si>
  <si>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</si>
  <si>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</si>
  <si>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</si>
  <si>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</si>
  <si>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</si>
  <si>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</si>
  <si>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</si>
  <si>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</si>
  <si>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</si>
  <si>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</si>
  <si>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</si>
  <si>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</si>
  <si>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</si>
  <si>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</si>
  <si>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</si>
  <si>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</si>
  <si>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</si>
  <si>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</si>
  <si>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</si>
  <si>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</si>
  <si>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</si>
  <si>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</si>
  <si>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</si>
  <si>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</si>
  <si>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</si>
  <si>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</si>
  <si>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</si>
  <si>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</si>
  <si>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</si>
  <si>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</si>
  <si>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</si>
  <si>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</si>
  <si>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</si>
  <si>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</si>
  <si>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</si>
  <si>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</si>
  <si>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</si>
  <si>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</si>
  <si>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</si>
  <si>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</si>
  <si>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</si>
  <si>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</si>
  <si>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</si>
  <si>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</si>
  <si>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</si>
  <si>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</si>
  <si>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</si>
  <si>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</si>
  <si>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</si>
  <si>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</si>
  <si>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</si>
  <si>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</si>
  <si>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</si>
  <si>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</si>
  <si>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</si>
  <si>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</si>
  <si>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</si>
  <si>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</si>
  <si>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</si>
  <si>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</si>
  <si>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</si>
  <si>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</si>
  <si>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</si>
  <si>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</si>
  <si>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</si>
  <si>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</si>
  <si>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</si>
  <si>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</si>
  <si>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</si>
  <si>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</si>
  <si>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</si>
  <si>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</si>
  <si>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</si>
  <si>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</si>
  <si>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</si>
  <si>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</si>
  <si>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</si>
  <si>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</si>
  <si>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</si>
  <si>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</si>
  <si>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</si>
  <si>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</si>
  <si>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</si>
  <si>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</si>
  <si>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</si>
  <si>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</si>
  <si>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</si>
  <si>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</si>
  <si>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</si>
  <si>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</si>
  <si>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</si>
  <si>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</si>
  <si>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</si>
  <si>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</si>
  <si>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</si>
  <si>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</si>
  <si>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</si>
  <si>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</si>
  <si>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</si>
  <si>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</si>
  <si>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</si>
  <si>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</si>
  <si>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</si>
  <si>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</si>
  <si>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</si>
  <si>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</si>
  <si>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</si>
  <si>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</si>
  <si>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</si>
  <si>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</si>
  <si>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</si>
  <si>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</si>
  <si>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</si>
  <si>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</si>
  <si>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</si>
  <si>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</si>
  <si>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</si>
  <si>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</si>
  <si>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</si>
  <si>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</si>
  <si>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</si>
  <si>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</si>
  <si>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</si>
  <si>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</si>
  <si>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</si>
  <si>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</si>
  <si>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</si>
  <si>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</si>
  <si>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</si>
  <si>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</si>
  <si>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</si>
  <si>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</si>
  <si>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</si>
  <si>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</si>
  <si>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</si>
  <si>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</si>
  <si>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</si>
  <si>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</si>
  <si>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</si>
  <si>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</si>
  <si>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</si>
  <si>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</si>
  <si>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</si>
  <si>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</si>
  <si>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</si>
  <si>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</si>
  <si>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</si>
  <si>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</si>
  <si>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</si>
  <si>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</si>
  <si>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</si>
  <si>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</si>
  <si>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</si>
  <si>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</si>
  <si>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</si>
  <si>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</si>
  <si>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</si>
  <si>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</si>
  <si>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</si>
  <si>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</si>
  <si>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</si>
  <si>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</si>
  <si>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</si>
  <si>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</si>
  <si>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</si>
  <si>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</si>
  <si>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</si>
  <si>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</si>
  <si>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</si>
  <si>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</si>
  <si>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</si>
  <si>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</si>
  <si>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</si>
  <si>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</si>
  <si>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</si>
  <si>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</si>
  <si>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</si>
  <si>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</si>
  <si>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</si>
  <si>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</si>
  <si>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</si>
  <si>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</si>
  <si>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</si>
  <si>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</si>
  <si>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</si>
  <si>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</si>
  <si>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</si>
  <si>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</si>
  <si>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</si>
  <si>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</si>
  <si>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</si>
  <si>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</si>
  <si>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</si>
  <si>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</si>
  <si>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</si>
  <si>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</si>
  <si>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</si>
  <si>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</si>
  <si>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</si>
  <si>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</si>
  <si>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</si>
  <si>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</si>
  <si>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</si>
  <si>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</si>
  <si>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</si>
  <si>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</si>
  <si>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</si>
  <si>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</si>
  <si>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</si>
  <si>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</si>
  <si>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</si>
  <si>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</si>
  <si>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</si>
  <si>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</si>
  <si>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</si>
  <si>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</si>
  <si>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</si>
  <si>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</si>
  <si>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</si>
  <si>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</si>
  <si>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</si>
  <si>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</si>
  <si>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</si>
  <si>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</si>
  <si>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</si>
  <si>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</si>
  <si>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</si>
  <si>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</si>
  <si>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</si>
  <si>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</si>
  <si>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</si>
  <si>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</si>
  <si>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</si>
  <si>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</si>
  <si>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</si>
  <si>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</si>
  <si>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</si>
  <si>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</si>
  <si>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</si>
  <si>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</si>
  <si>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</si>
  <si>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</si>
  <si>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</si>
  <si>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</si>
  <si>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</si>
  <si>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</si>
  <si>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</si>
  <si>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</si>
  <si>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</si>
  <si>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</si>
  <si>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</si>
  <si>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</si>
  <si>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</si>
  <si>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</si>
  <si>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</si>
  <si>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</si>
  <si>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</si>
  <si>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</si>
  <si>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</si>
  <si>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</si>
  <si>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</si>
  <si>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</si>
  <si>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</si>
  <si>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</si>
  <si>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</si>
  <si>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</si>
  <si>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</si>
  <si>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</si>
  <si>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</si>
  <si>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</si>
  <si>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</si>
  <si>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</si>
  <si>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</si>
  <si>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</si>
  <si>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</si>
  <si>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</si>
  <si>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</si>
  <si>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</si>
  <si>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</si>
  <si>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</si>
  <si>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</si>
  <si>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</si>
  <si>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</si>
  <si>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</si>
  <si>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</si>
  <si>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</si>
  <si>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</si>
  <si>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</si>
  <si>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</si>
  <si>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</si>
  <si>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</si>
  <si>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</si>
  <si>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</si>
  <si>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</si>
  <si>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</si>
  <si>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</si>
  <si>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</si>
  <si>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</si>
  <si>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</si>
  <si>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</si>
  <si>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</si>
  <si>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</si>
  <si>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</si>
  <si>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</si>
  <si>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</si>
  <si>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</si>
  <si>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</si>
  <si>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</si>
  <si>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</si>
  <si>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</si>
  <si>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</si>
  <si>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</si>
  <si>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</si>
  <si>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</si>
  <si>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</si>
  <si>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</si>
  <si>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</si>
  <si>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</si>
  <si>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</si>
  <si>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</si>
  <si>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</si>
  <si>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</si>
  <si>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</si>
  <si>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</si>
  <si>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</si>
  <si>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</si>
  <si>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</si>
  <si>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</si>
  <si>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</si>
  <si>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</si>
  <si>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</si>
  <si>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</si>
  <si>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</si>
  <si>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</si>
  <si>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</si>
  <si>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</si>
  <si>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</si>
  <si>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</si>
  <si>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</si>
  <si>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</si>
  <si>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</si>
  <si>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</si>
  <si>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</si>
  <si>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</si>
  <si>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</si>
  <si>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</si>
  <si>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</si>
  <si>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</si>
  <si>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</si>
  <si>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</si>
  <si>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</si>
  <si>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</si>
  <si>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</si>
  <si>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</si>
  <si>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</si>
  <si>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</si>
  <si>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</si>
  <si>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</si>
  <si>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</si>
  <si>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</si>
  <si>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</si>
  <si>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</si>
  <si>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</si>
  <si>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</si>
  <si>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</si>
  <si>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</si>
  <si>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</si>
  <si>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</si>
  <si>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</si>
  <si>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</si>
  <si>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</si>
  <si>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</si>
  <si>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</si>
  <si>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</si>
  <si>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</si>
  <si>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</si>
  <si>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</si>
  <si>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</si>
  <si>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</si>
  <si>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</si>
  <si>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</si>
  <si>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</si>
  <si>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</si>
  <si>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</si>
  <si>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</si>
  <si>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</si>
  <si>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</si>
  <si>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</si>
  <si>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</si>
  <si>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</si>
  <si>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</si>
  <si>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</si>
  <si>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</si>
  <si>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</si>
  <si>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</si>
  <si>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</si>
  <si>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</si>
  <si>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</si>
  <si>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</si>
  <si>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</si>
  <si>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</si>
  <si>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</si>
  <si>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</si>
  <si>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</si>
  <si>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</si>
  <si>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</si>
  <si>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</si>
  <si>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</si>
  <si>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</si>
  <si>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</si>
  <si>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</si>
  <si>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</si>
  <si>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</si>
  <si>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</si>
  <si>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</si>
  <si>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</si>
  <si>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</si>
  <si>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</si>
  <si>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</si>
  <si>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</si>
  <si>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</si>
  <si>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</si>
  <si>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</si>
  <si>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</si>
  <si>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</si>
  <si>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</si>
  <si>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</si>
  <si>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</si>
  <si>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</si>
  <si>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</si>
  <si>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</si>
  <si>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</si>
  <si>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</si>
  <si>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</si>
  <si>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</si>
  <si>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</si>
  <si>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</si>
  <si>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</si>
  <si>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</si>
  <si>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</si>
  <si>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</si>
  <si>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</si>
  <si>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</si>
  <si>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</si>
  <si>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</si>
  <si>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</si>
  <si>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</si>
  <si>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</si>
  <si>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</si>
  <si>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</si>
  <si>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</si>
  <si>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</si>
  <si>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</si>
  <si>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</si>
  <si>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</si>
  <si>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</si>
  <si>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</si>
  <si>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</si>
  <si>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</si>
  <si>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</si>
  <si>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</si>
  <si>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</si>
  <si>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</si>
  <si>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</si>
  <si>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</si>
  <si>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</si>
  <si>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</si>
  <si>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</si>
  <si>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</si>
  <si>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</si>
  <si>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</si>
  <si>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</si>
  <si>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</si>
  <si>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</si>
  <si>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</si>
  <si>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</si>
  <si>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</si>
  <si>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</si>
  <si>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</si>
  <si>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</si>
  <si>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</si>
  <si>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</si>
  <si>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</si>
  <si>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</si>
  <si>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</si>
  <si>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</si>
  <si>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</si>
  <si>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</si>
  <si>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</si>
  <si>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</si>
  <si>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</si>
  <si>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</si>
  <si>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</si>
  <si>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</si>
  <si>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</si>
  <si>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</si>
  <si>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</si>
  <si>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</si>
  <si>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</si>
  <si>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</si>
  <si>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</si>
  <si>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</si>
  <si>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</si>
  <si>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</si>
  <si>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</si>
  <si>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</si>
  <si>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</si>
  <si>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</si>
  <si>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</si>
  <si>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</si>
  <si>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</si>
  <si>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</si>
  <si>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</si>
  <si>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</si>
  <si>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</si>
  <si>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</si>
  <si>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</si>
  <si>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</si>
  <si>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</si>
  <si>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</si>
  <si>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</si>
  <si>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</si>
  <si>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</si>
  <si>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</si>
  <si>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</si>
  <si>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</si>
  <si>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</si>
  <si>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</si>
  <si>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</si>
  <si>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</si>
  <si>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</si>
  <si>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</si>
  <si>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</si>
  <si>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</si>
  <si>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</si>
  <si>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</si>
  <si>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</si>
  <si>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</si>
  <si>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</si>
  <si>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</si>
  <si>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</si>
  <si>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</si>
  <si>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</si>
  <si>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</si>
  <si>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</si>
  <si>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</si>
  <si>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</si>
  <si>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</si>
  <si>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</si>
  <si>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</si>
  <si>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</si>
  <si>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</si>
  <si>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</si>
  <si>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</si>
  <si>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</si>
  <si>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</si>
  <si>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</si>
  <si>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</si>
  <si>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</si>
  <si>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</si>
  <si>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</si>
  <si>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</si>
  <si>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</si>
  <si>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</si>
  <si>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</si>
  <si>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</si>
  <si>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</si>
  <si>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</si>
  <si>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</si>
  <si>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</si>
  <si>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</si>
  <si>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</si>
  <si>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</si>
  <si>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</si>
  <si>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</si>
  <si>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</si>
  <si>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</si>
  <si>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</si>
  <si>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</si>
  <si>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</si>
  <si>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</si>
  <si>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</si>
  <si>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</si>
  <si>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</si>
  <si>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</si>
  <si>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</si>
  <si>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</si>
  <si>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</si>
  <si>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</si>
  <si>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</si>
  <si>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</si>
  <si>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</si>
  <si>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</si>
  <si>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</si>
  <si>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</si>
  <si>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</si>
  <si>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</si>
  <si>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</si>
  <si>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</si>
  <si>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</si>
  <si>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</si>
  <si>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</si>
  <si>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</si>
  <si>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</si>
  <si>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</si>
  <si>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</si>
  <si>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</si>
  <si>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</si>
  <si>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</si>
  <si>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</si>
  <si>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</si>
  <si>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</si>
  <si>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</si>
  <si>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</si>
  <si>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</si>
  <si>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</si>
  <si>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</si>
  <si>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</si>
  <si>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</si>
  <si>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</si>
  <si>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</si>
  <si>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</si>
  <si>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</si>
  <si>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</si>
  <si>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</si>
  <si>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</si>
  <si>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</si>
  <si>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</si>
  <si>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</si>
  <si>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</si>
  <si>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</si>
  <si>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</si>
  <si>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</si>
  <si>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</si>
  <si>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</si>
  <si>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</si>
  <si>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</si>
  <si>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</si>
  <si>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</si>
  <si>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</si>
  <si>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</si>
  <si>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</si>
  <si>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</si>
  <si>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</si>
  <si>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</si>
  <si>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</si>
  <si>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</si>
  <si>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</si>
  <si>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</si>
  <si>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</si>
  <si>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</si>
  <si>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</si>
  <si>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</si>
  <si>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</si>
  <si>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</si>
  <si>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</si>
  <si>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</si>
  <si>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</si>
  <si>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</si>
  <si>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</si>
  <si>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</si>
  <si>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</si>
  <si>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</si>
  <si>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</si>
  <si>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</si>
  <si>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</si>
  <si>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</si>
  <si>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</si>
  <si>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</si>
  <si>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</si>
  <si>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</si>
  <si>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</si>
  <si>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</si>
  <si>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</si>
  <si>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</si>
  <si>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</si>
  <si>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</si>
  <si>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</si>
  <si>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</si>
  <si>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</si>
  <si>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</si>
  <si>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</si>
  <si>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</si>
  <si>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</si>
  <si>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</si>
  <si>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</si>
  <si>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</si>
  <si>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</si>
  <si>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</si>
  <si>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</si>
  <si>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</si>
  <si>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</si>
  <si>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</si>
  <si>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</si>
  <si>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</si>
  <si>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</si>
  <si>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</si>
  <si>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</si>
  <si>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</si>
  <si>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</si>
  <si>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</si>
  <si>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</si>
  <si>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</si>
  <si>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</si>
  <si>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</si>
  <si>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</si>
  <si>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</si>
  <si>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</si>
  <si>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</si>
  <si>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</si>
  <si>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</si>
  <si>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</si>
  <si>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</si>
  <si>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</si>
  <si>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</si>
  <si>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</si>
  <si>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</si>
  <si>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</si>
  <si>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</si>
  <si>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</si>
  <si>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</si>
  <si>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</si>
  <si>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</si>
  <si>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</si>
  <si>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</si>
  <si>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</si>
  <si>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</si>
  <si>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</si>
  <si>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</si>
  <si>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</si>
  <si>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</si>
  <si>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</si>
  <si>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</si>
  <si>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</si>
  <si>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</si>
  <si>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</si>
  <si>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</si>
  <si>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</si>
  <si>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</si>
  <si>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</si>
  <si>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</si>
  <si>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</si>
  <si>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</si>
  <si>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</si>
  <si>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</si>
  <si>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</si>
  <si>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</si>
  <si>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</si>
  <si>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</si>
  <si>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</si>
  <si>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</si>
  <si>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</si>
  <si>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</si>
  <si>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</si>
  <si>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</si>
  <si>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</si>
  <si>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</si>
  <si>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</si>
  <si>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</si>
  <si>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</si>
  <si>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</si>
  <si>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</si>
  <si>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</si>
  <si>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</si>
  <si>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</si>
  <si>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</si>
  <si>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</si>
  <si>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</si>
  <si>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</si>
  <si>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</si>
  <si>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</si>
  <si>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</si>
  <si>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</si>
  <si>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</si>
  <si>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</si>
  <si>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</si>
  <si>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</si>
  <si>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</si>
  <si>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</si>
  <si>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</si>
  <si>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</si>
  <si>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</si>
  <si>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</si>
  <si>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</si>
  <si>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</si>
  <si>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</si>
  <si>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</si>
  <si>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</si>
  <si>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</si>
  <si>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</si>
  <si>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</si>
  <si>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</si>
  <si>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</si>
  <si>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</si>
  <si>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</si>
  <si>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</si>
  <si>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</si>
  <si>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</si>
  <si>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</si>
  <si>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</si>
  <si>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</si>
  <si>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</si>
  <si>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</si>
  <si>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</si>
  <si>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</si>
  <si>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</si>
  <si>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</si>
  <si>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</si>
  <si>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</si>
  <si>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</si>
  <si>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</si>
  <si>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</si>
  <si>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</si>
  <si>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</si>
  <si>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</si>
  <si>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</si>
  <si>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</si>
  <si>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</si>
  <si>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</si>
  <si>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</si>
  <si>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</si>
  <si>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</si>
  <si>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</si>
  <si>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</si>
  <si>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</si>
  <si>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</si>
  <si>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</si>
  <si>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</si>
  <si>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</si>
  <si>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</si>
  <si>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</si>
  <si>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</si>
  <si>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</si>
  <si>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</si>
  <si>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</si>
  <si>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</si>
  <si>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</si>
  <si>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</si>
  <si>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</si>
  <si>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</si>
  <si>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</si>
  <si>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</si>
  <si>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</si>
  <si>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</si>
  <si>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</si>
  <si>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</si>
  <si>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</si>
  <si>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</si>
  <si>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</si>
  <si>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</si>
  <si>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</si>
  <si>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</si>
  <si>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</si>
  <si>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</si>
  <si>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</si>
  <si>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</si>
  <si>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</si>
  <si>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</si>
  <si>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</si>
  <si>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</si>
  <si>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</si>
  <si>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</si>
  <si>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</si>
  <si>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</si>
  <si>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</si>
  <si>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</si>
  <si>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</si>
  <si>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</si>
  <si>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</si>
  <si>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</si>
  <si>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</si>
  <si>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</si>
  <si>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</si>
  <si>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</si>
  <si>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</si>
  <si>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</si>
  <si>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</si>
  <si>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</si>
  <si>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</si>
  <si>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</si>
  <si>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</si>
  <si>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</si>
  <si>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</si>
  <si>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</si>
  <si>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</si>
  <si>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</si>
  <si>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</si>
  <si>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</si>
  <si>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</si>
  <si>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</si>
  <si>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</si>
  <si>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</si>
  <si>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</si>
  <si>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</si>
  <si>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</si>
  <si>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</si>
  <si>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</si>
  <si>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</si>
  <si>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</si>
  <si>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</si>
  <si>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</si>
  <si>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</si>
  <si>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</si>
  <si>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</si>
  <si>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</si>
  <si>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</si>
  <si>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</si>
  <si>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</si>
  <si>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</si>
  <si>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</si>
  <si>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</si>
  <si>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</si>
  <si>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</si>
  <si>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</si>
  <si>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</si>
  <si>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</si>
  <si>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</si>
  <si>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</si>
  <si>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</si>
  <si>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</si>
  <si>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</si>
  <si>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</si>
  <si>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</si>
  <si>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</si>
  <si>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</si>
  <si>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</si>
  <si>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</si>
  <si>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</si>
  <si>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</si>
  <si>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</si>
  <si>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</si>
  <si>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</si>
  <si>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</si>
  <si>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</si>
  <si>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</si>
  <si>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</si>
  <si>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</si>
  <si>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</si>
  <si>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</si>
  <si>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</si>
  <si>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</si>
  <si>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</si>
  <si>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</si>
  <si>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</si>
  <si>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</si>
  <si>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</si>
  <si>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</si>
  <si>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</si>
  <si>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</si>
  <si>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</si>
  <si>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</si>
  <si>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</si>
  <si>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</si>
  <si>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</si>
  <si>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</si>
  <si>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</si>
  <si>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</si>
  <si>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</si>
  <si>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</si>
  <si>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</si>
  <si>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</si>
  <si>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</si>
  <si>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</si>
  <si>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</si>
  <si>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</si>
  <si>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</si>
  <si>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</si>
  <si>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</si>
  <si>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</si>
  <si>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</si>
  <si>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</si>
  <si>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</si>
  <si>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</si>
  <si>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</si>
  <si>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</si>
  <si>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</si>
  <si>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</si>
  <si>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</si>
  <si>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</si>
  <si>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</si>
  <si>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</si>
  <si>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</si>
  <si>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</si>
  <si>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</si>
  <si>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</si>
  <si>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</si>
  <si>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</si>
  <si>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</si>
  <si>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</si>
  <si>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</si>
  <si>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</si>
  <si>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</si>
  <si>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</si>
  <si>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</si>
  <si>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</si>
  <si>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</si>
  <si>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</si>
  <si>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</si>
  <si>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</si>
  <si>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</si>
  <si>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</si>
  <si>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</si>
  <si>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</si>
  <si>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</si>
  <si>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</si>
  <si>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</si>
  <si>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</si>
  <si>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</si>
  <si>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</si>
  <si>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</si>
  <si>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</si>
  <si>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</si>
  <si>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</si>
  <si>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</si>
  <si>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</si>
  <si>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</si>
  <si>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</si>
  <si>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</si>
  <si>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</si>
  <si>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</si>
  <si>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</si>
  <si>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</si>
  <si>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</si>
  <si>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</si>
  <si>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</si>
  <si>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</si>
  <si>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</si>
  <si>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</si>
  <si>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</si>
  <si>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</si>
  <si>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</si>
  <si>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</si>
  <si>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</si>
  <si>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</si>
  <si>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</si>
  <si>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</si>
  <si>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</si>
  <si>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</si>
  <si>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</si>
  <si>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</si>
  <si>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</si>
  <si>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</si>
  <si>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</si>
  <si>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</si>
  <si>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</si>
  <si>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</si>
  <si>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</si>
  <si>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</si>
  <si>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</si>
  <si>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</si>
  <si>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</si>
  <si>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</si>
  <si>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</si>
  <si>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</si>
  <si>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</si>
  <si>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</si>
  <si>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</si>
  <si>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</si>
  <si>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</si>
  <si>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</si>
  <si>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</si>
  <si>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</si>
  <si>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</si>
  <si>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</si>
  <si>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</si>
  <si>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</si>
  <si>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</si>
  <si>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</si>
  <si>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</si>
  <si>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</si>
  <si>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</si>
  <si>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</si>
  <si>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</si>
  <si>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</si>
  <si>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</si>
  <si>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</si>
  <si>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</si>
  <si>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</si>
  <si>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</si>
  <si>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</si>
  <si>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</si>
  <si>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</si>
  <si>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</si>
  <si>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</si>
  <si>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</si>
  <si>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</si>
  <si>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</si>
  <si>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</si>
  <si>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</si>
  <si>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</si>
  <si>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</si>
  <si>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</si>
  <si>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</si>
  <si>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</si>
  <si>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</si>
  <si>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</si>
  <si>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</si>
  <si>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</si>
  <si>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</si>
  <si>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</si>
  <si>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</si>
  <si>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</si>
  <si>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</si>
  <si>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</si>
  <si>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</si>
  <si>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</si>
  <si>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</si>
  <si>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</si>
  <si>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</si>
  <si>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</si>
  <si>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</si>
  <si>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</si>
  <si>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</si>
  <si>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</si>
  <si>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</si>
  <si>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</si>
  <si>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</si>
  <si>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</si>
  <si>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</si>
  <si>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</si>
  <si>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</si>
  <si>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</si>
  <si>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</si>
  <si>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</si>
  <si>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</si>
  <si>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</si>
  <si>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</si>
  <si>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</si>
  <si>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</si>
  <si>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</si>
  <si>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</si>
  <si>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</si>
  <si>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</si>
  <si>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</si>
  <si>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</si>
  <si>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</si>
  <si>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</si>
  <si>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</si>
  <si>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</si>
  <si>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</si>
  <si>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</si>
  <si>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</si>
  <si>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</si>
  <si>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</si>
  <si>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</si>
  <si>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</si>
  <si>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</si>
  <si>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</si>
  <si>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</si>
  <si>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</si>
  <si>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</si>
  <si>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</si>
  <si>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</si>
  <si>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</si>
  <si>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</si>
  <si>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</si>
  <si>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</si>
  <si>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</si>
  <si>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</si>
  <si>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</si>
  <si>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</si>
  <si>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</si>
  <si>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</si>
  <si>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</si>
  <si>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</si>
  <si>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</si>
  <si>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</si>
  <si>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</si>
  <si>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</si>
  <si>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</si>
  <si>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</si>
  <si>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</si>
  <si>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</si>
  <si>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</si>
  <si>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</si>
  <si>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</si>
  <si>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</si>
  <si>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</si>
  <si>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</si>
  <si>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</si>
  <si>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</si>
  <si>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</si>
  <si>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</si>
  <si>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</si>
  <si>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</si>
  <si>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</si>
  <si>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</si>
  <si>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</si>
  <si>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</si>
  <si>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</si>
  <si>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</si>
  <si>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</si>
  <si>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</si>
  <si>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</si>
  <si>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</si>
  <si>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</si>
  <si>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</si>
  <si>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</si>
  <si>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</si>
  <si>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</si>
  <si>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</si>
  <si>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</si>
  <si>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</si>
  <si>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</si>
  <si>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</si>
  <si>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</si>
  <si>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</si>
  <si>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</si>
  <si>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</si>
  <si>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</si>
  <si>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</si>
  <si>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</si>
  <si>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</si>
  <si>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</si>
  <si>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</si>
  <si>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</si>
  <si>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</si>
  <si>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</si>
  <si>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</si>
  <si>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</si>
  <si>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</si>
  <si>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</si>
  <si>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</si>
  <si>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</si>
  <si>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</si>
  <si>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</si>
  <si>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</si>
  <si>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</si>
  <si>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</si>
  <si>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</si>
  <si>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</si>
  <si>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</si>
  <si>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</si>
  <si>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</si>
  <si>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</si>
  <si>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</si>
  <si>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</si>
  <si>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</si>
  <si>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</si>
  <si>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</si>
  <si>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</si>
  <si>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</si>
  <si>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</si>
  <si>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</si>
  <si>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</si>
  <si>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</si>
  <si>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</si>
  <si>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</si>
  <si>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</si>
  <si>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</si>
  <si>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</si>
  <si>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</si>
  <si>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</si>
  <si>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</si>
  <si>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</si>
  <si>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</si>
  <si>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</si>
  <si>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</si>
  <si>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</si>
  <si>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</si>
  <si>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</si>
  <si>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</si>
  <si>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</si>
  <si>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</si>
  <si>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</si>
  <si>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</si>
  <si>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</si>
  <si>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</si>
  <si>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</si>
  <si>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</si>
  <si>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</si>
  <si>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</si>
  <si>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</si>
  <si>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</si>
  <si>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</si>
  <si>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</si>
  <si>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</si>
  <si>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</si>
  <si>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</si>
  <si>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</si>
  <si>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</si>
  <si>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</si>
  <si>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</si>
  <si>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</si>
  <si>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</si>
  <si>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</si>
  <si>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</si>
  <si>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</si>
  <si>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</si>
  <si>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</si>
  <si>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</si>
  <si>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</si>
  <si>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</si>
  <si>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</si>
  <si>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</si>
  <si>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</si>
  <si>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</si>
  <si>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</si>
  <si>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</si>
  <si>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</si>
  <si>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</si>
  <si>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</si>
  <si>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</si>
  <si>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</si>
  <si>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</si>
  <si>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</si>
  <si>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</si>
  <si>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</si>
  <si>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</si>
  <si>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</si>
  <si>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</si>
  <si>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</si>
  <si>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</si>
  <si>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</si>
  <si>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</si>
  <si>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</si>
  <si>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</si>
  <si>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</si>
  <si>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</si>
  <si>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</si>
  <si>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</si>
  <si>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</si>
  <si>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</si>
  <si>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</si>
  <si>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</si>
  <si>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</si>
  <si>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</si>
  <si>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</si>
  <si>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</si>
  <si>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</si>
  <si>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</si>
  <si>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</si>
  <si>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</si>
  <si>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</si>
  <si>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</si>
  <si>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</si>
  <si>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</si>
  <si>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</si>
  <si>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</si>
  <si>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</si>
  <si>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</si>
  <si>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</si>
  <si>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</si>
  <si>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</si>
  <si>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</si>
  <si>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</si>
  <si>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</si>
  <si>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</si>
  <si>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</si>
  <si>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</si>
  <si>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</si>
  <si>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</si>
  <si>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</si>
  <si>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</si>
  <si>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</si>
  <si>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</si>
  <si>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</si>
  <si>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</si>
  <si>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</si>
  <si>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</si>
  <si>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</si>
  <si>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</si>
  <si>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</si>
  <si>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</si>
  <si>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</si>
  <si>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</si>
  <si>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</si>
  <si>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</si>
  <si>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</si>
  <si>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</si>
  <si>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</si>
  <si>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</si>
  <si>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</si>
  <si>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</si>
  <si>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</si>
  <si>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</si>
  <si>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</si>
  <si>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</si>
  <si>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</si>
  <si>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</si>
  <si>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</si>
  <si>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</si>
  <si>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</si>
  <si>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</si>
  <si>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</si>
  <si>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</si>
  <si>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</si>
  <si>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</si>
  <si>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</si>
  <si>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</si>
  <si>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</si>
  <si>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</si>
  <si>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</si>
  <si>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</si>
  <si>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</si>
  <si>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</si>
  <si>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</si>
  <si>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</si>
  <si>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</si>
  <si>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</si>
  <si>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</si>
  <si>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</si>
  <si>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</si>
  <si>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</si>
  <si>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</si>
  <si>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</si>
  <si>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</si>
  <si>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</si>
  <si>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</si>
  <si>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</si>
  <si>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</si>
  <si>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</si>
  <si>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</si>
  <si>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</si>
  <si>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</si>
  <si>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</si>
  <si>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</si>
  <si>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</si>
  <si>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</si>
  <si>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</si>
  <si>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</si>
  <si>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</si>
  <si>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</si>
  <si>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</si>
  <si>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</si>
  <si>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</si>
  <si>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</si>
  <si>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</si>
  <si>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</si>
  <si>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</si>
  <si>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</si>
  <si>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</si>
  <si>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</si>
  <si>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</si>
  <si>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</si>
  <si>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</si>
  <si>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</si>
  <si>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</si>
  <si>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</si>
  <si>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</si>
  <si>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</si>
  <si>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</si>
  <si>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</si>
  <si>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</si>
  <si>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</si>
  <si>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</si>
  <si>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</si>
  <si>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</si>
  <si>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</si>
  <si>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</si>
  <si>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</si>
  <si>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</si>
  <si>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</si>
  <si>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</si>
  <si>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</si>
  <si>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</si>
  <si>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</si>
  <si>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</si>
  <si>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</si>
  <si>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</si>
  <si>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</si>
  <si>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</si>
  <si>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</si>
  <si>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</si>
  <si>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</si>
  <si>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</si>
  <si>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</si>
  <si>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</si>
  <si>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</si>
  <si>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</si>
  <si>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</si>
  <si>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</si>
  <si>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</si>
  <si>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</si>
  <si>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</si>
  <si>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</si>
  <si>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</si>
  <si>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</si>
  <si>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</si>
  <si>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</si>
  <si>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</si>
  <si>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</si>
  <si>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</si>
  <si>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</si>
  <si>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</si>
  <si>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</si>
  <si>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</si>
  <si>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</si>
  <si>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</si>
  <si>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</si>
  <si>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</si>
  <si>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</si>
  <si>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</si>
  <si>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</si>
  <si>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</si>
  <si>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</si>
  <si>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</si>
  <si>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</si>
  <si>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</si>
  <si>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</si>
  <si>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</si>
  <si>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</si>
  <si>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</si>
  <si>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</si>
  <si>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</si>
  <si>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</si>
  <si>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</si>
  <si>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</si>
  <si>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</si>
  <si>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</si>
  <si>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</si>
  <si>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</si>
  <si>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</si>
  <si>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</si>
  <si>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</si>
  <si>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</si>
  <si>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</si>
  <si>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</si>
  <si>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</si>
  <si>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</si>
  <si>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</si>
  <si>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</si>
  <si>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</si>
  <si>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</si>
  <si>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</si>
  <si>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</si>
  <si>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</si>
  <si>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</si>
  <si>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</si>
  <si>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</si>
  <si>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</si>
  <si>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</si>
  <si>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</si>
  <si>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</si>
  <si>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</si>
  <si>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</si>
  <si>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</si>
  <si>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</si>
  <si>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</si>
  <si>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</si>
  <si>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</si>
  <si>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</si>
  <si>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</si>
  <si>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</si>
  <si>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</si>
  <si>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</si>
  <si>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</si>
  <si>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</si>
  <si>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</si>
  <si>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</si>
  <si>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</si>
  <si>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</si>
  <si>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</si>
  <si>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</si>
  <si>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</si>
  <si>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</si>
  <si>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</si>
  <si>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</si>
  <si>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</si>
  <si>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</si>
  <si>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</si>
  <si>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</si>
  <si>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</si>
  <si>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</si>
  <si>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</si>
  <si>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</si>
  <si>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</si>
  <si>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</si>
  <si>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</si>
  <si>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</si>
  <si>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</si>
  <si>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</si>
  <si>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</si>
  <si>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</si>
  <si>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</si>
  <si>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</si>
  <si>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</si>
  <si>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</si>
  <si>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</si>
  <si>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</si>
  <si>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</si>
  <si>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</si>
  <si>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</si>
  <si>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</si>
  <si>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</si>
  <si>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</si>
  <si>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</si>
  <si>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</si>
  <si>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</si>
  <si>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</si>
  <si>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</si>
  <si>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</si>
  <si>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</si>
  <si>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</si>
  <si>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</si>
  <si>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</si>
  <si>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</si>
  <si>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</si>
  <si>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</si>
  <si>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</si>
  <si>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</si>
  <si>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</si>
  <si>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</si>
  <si>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</si>
  <si>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</si>
  <si>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</si>
  <si>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</si>
  <si>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</si>
  <si>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</si>
  <si>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</si>
  <si>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</si>
  <si>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</si>
  <si>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</si>
  <si>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</si>
  <si>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</si>
  <si>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</si>
  <si>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</si>
  <si>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</si>
  <si>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</si>
  <si>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</si>
  <si>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</si>
  <si>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</si>
  <si>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</si>
  <si>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</si>
  <si>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</si>
  <si>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</si>
  <si>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</si>
  <si>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</si>
  <si>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</si>
  <si>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</si>
  <si>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</si>
  <si>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</si>
  <si>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</si>
  <si>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</si>
  <si>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</si>
  <si>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</si>
  <si>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</si>
  <si>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</si>
  <si>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</si>
  <si>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</si>
  <si>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</si>
  <si>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</si>
  <si>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</si>
  <si>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</si>
  <si>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</si>
  <si>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</si>
  <si>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</si>
  <si>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</si>
  <si>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</si>
  <si>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</si>
  <si>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</si>
  <si>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</si>
  <si>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</si>
  <si>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</si>
  <si>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</si>
  <si>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</si>
  <si>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</si>
  <si>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</si>
  <si>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</si>
  <si>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</si>
  <si>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</si>
  <si>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</si>
  <si>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</si>
  <si>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</si>
  <si>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</si>
  <si>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</si>
  <si>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</si>
  <si>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</si>
  <si>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</si>
  <si>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</si>
  <si>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</si>
  <si>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</si>
  <si>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</si>
  <si>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</si>
  <si>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</si>
  <si>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</si>
  <si>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</si>
  <si>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</si>
  <si>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</si>
  <si>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</si>
  <si>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</si>
  <si>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</si>
  <si>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</si>
  <si>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</si>
  <si>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</si>
  <si>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</si>
  <si>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</si>
  <si>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</si>
  <si>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</si>
  <si>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</si>
  <si>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</si>
  <si>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</si>
  <si>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</si>
  <si>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</si>
  <si>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</si>
  <si>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</si>
  <si>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</si>
  <si>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</si>
  <si>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</si>
  <si>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</si>
  <si>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</si>
  <si>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</si>
  <si>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</si>
  <si>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</si>
  <si>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</si>
  <si>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</si>
  <si>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</si>
  <si>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</si>
  <si>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</si>
  <si>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</si>
  <si>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</si>
  <si>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</si>
  <si>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</si>
  <si>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</si>
  <si>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</si>
  <si>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</si>
  <si>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</si>
  <si>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</si>
  <si>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</si>
  <si>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</si>
  <si>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</si>
  <si>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</si>
  <si>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</si>
  <si>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</si>
  <si>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</si>
  <si>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</si>
  <si>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</si>
  <si>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</si>
  <si>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</si>
  <si>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</si>
  <si>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</si>
  <si>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</si>
  <si>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</si>
  <si>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</si>
  <si>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</si>
  <si>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</si>
  <si>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</si>
  <si>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</si>
  <si>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</si>
  <si>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</si>
  <si>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</si>
  <si>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</si>
  <si>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</si>
  <si>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</si>
  <si>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</si>
  <si>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</si>
  <si>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</si>
  <si>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</si>
  <si>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</si>
  <si>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</si>
  <si>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</si>
  <si>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</si>
  <si>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</si>
  <si>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</si>
  <si>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</si>
  <si>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</si>
  <si>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</si>
  <si>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</si>
  <si>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</si>
  <si>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</si>
  <si>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</si>
  <si>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</si>
  <si>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</si>
  <si>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</si>
  <si>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</si>
  <si>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</si>
  <si>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</si>
  <si>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</si>
  <si>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</si>
  <si>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</si>
  <si>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</si>
  <si>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</si>
  <si>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</si>
  <si>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</si>
  <si>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</si>
  <si>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</si>
  <si>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</si>
  <si>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</si>
  <si>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</si>
  <si>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</si>
  <si>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</si>
  <si>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</si>
  <si>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</si>
  <si>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</si>
  <si>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</si>
  <si>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</si>
  <si>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</si>
  <si>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</si>
  <si>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</si>
  <si>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</si>
  <si>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</si>
  <si>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</si>
  <si>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</si>
  <si>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</si>
  <si>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</si>
  <si>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</si>
  <si>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</si>
  <si>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</si>
  <si>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</si>
  <si>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</si>
  <si>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</si>
  <si>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</si>
  <si>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</si>
  <si>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</si>
  <si>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</si>
  <si>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</si>
  <si>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</si>
  <si>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</si>
  <si>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</si>
  <si>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</si>
  <si>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</si>
  <si>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</si>
  <si>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</si>
  <si>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</si>
  <si>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</si>
  <si>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</si>
  <si>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</si>
  <si>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</si>
  <si>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</si>
  <si>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</si>
  <si>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</si>
  <si>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</si>
  <si>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</si>
  <si>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</si>
  <si>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</si>
  <si>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</si>
  <si>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</si>
  <si>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</si>
  <si>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</si>
  <si>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</si>
  <si>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</si>
  <si>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</si>
  <si>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</si>
  <si>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</si>
  <si>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</si>
  <si>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</si>
  <si>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</si>
  <si>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</si>
  <si>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</si>
  <si>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</si>
  <si>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</si>
  <si>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</si>
  <si>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</si>
  <si>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</si>
  <si>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</si>
  <si>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</si>
  <si>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</si>
  <si>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</si>
  <si>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</si>
  <si>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</si>
  <si>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</si>
  <si>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</si>
  <si>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</si>
  <si>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</si>
  <si>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</si>
  <si>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</si>
  <si>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</si>
  <si>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</si>
  <si>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</si>
  <si>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</si>
  <si>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</si>
  <si>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</si>
  <si>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</si>
  <si>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</si>
  <si>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</si>
  <si>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</si>
  <si>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</si>
  <si>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</si>
  <si>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</si>
  <si>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</si>
  <si>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</si>
  <si>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</si>
  <si>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</si>
  <si>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</si>
  <si>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</si>
  <si>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</si>
  <si>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</si>
  <si>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</si>
  <si>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</si>
  <si>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</si>
  <si>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</si>
  <si>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</si>
  <si>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</si>
  <si>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</si>
  <si>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</si>
  <si>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</si>
  <si>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</si>
  <si>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</si>
  <si>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</si>
  <si>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</si>
  <si>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</si>
  <si>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</si>
  <si>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</si>
  <si>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</si>
  <si>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</si>
  <si>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</si>
  <si>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</si>
  <si>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</si>
  <si>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</si>
  <si>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</si>
  <si>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</si>
  <si>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</si>
  <si>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</si>
  <si>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</si>
  <si>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</si>
  <si>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</si>
  <si>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</si>
  <si>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</si>
  <si>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</si>
  <si>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</si>
  <si>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</si>
  <si>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</si>
  <si>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</si>
  <si>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</si>
  <si>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</si>
  <si>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</si>
  <si>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</si>
  <si>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</si>
  <si>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</si>
  <si>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</si>
  <si>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</si>
  <si>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</si>
  <si>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</si>
  <si>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</si>
  <si>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</si>
  <si>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</si>
  <si>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</si>
  <si>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</si>
  <si>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</si>
  <si>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</si>
  <si>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</si>
  <si>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</si>
  <si>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</si>
  <si>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</si>
  <si>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</si>
  <si>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</si>
  <si>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</si>
  <si>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</si>
  <si>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</si>
  <si>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</si>
  <si>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</si>
  <si>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</si>
  <si>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</si>
  <si>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</si>
  <si>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</si>
  <si>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</si>
  <si>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</si>
  <si>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</si>
  <si>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</si>
  <si>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</si>
  <si>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</si>
  <si>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</si>
  <si>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</si>
  <si>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</si>
  <si>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</si>
  <si>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</si>
  <si>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</si>
  <si>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</si>
  <si>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</si>
  <si>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</si>
  <si>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</si>
  <si>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</si>
  <si>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</si>
  <si>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</si>
  <si>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</si>
  <si>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</si>
  <si>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</si>
  <si>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</si>
  <si>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</si>
  <si>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</si>
  <si>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</si>
  <si>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</si>
  <si>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</si>
  <si>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</si>
  <si>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</si>
  <si>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</si>
  <si>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</si>
  <si>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</si>
  <si>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</si>
  <si>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</si>
  <si>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</si>
  <si>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</si>
  <si>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</si>
  <si>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</si>
  <si>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</si>
  <si>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</si>
  <si>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</si>
  <si>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</si>
  <si>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</si>
  <si>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</si>
  <si>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</si>
  <si>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</si>
  <si>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</si>
  <si>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</si>
  <si>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</si>
  <si>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</si>
  <si>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</si>
  <si>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</si>
  <si>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</si>
  <si>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</si>
  <si>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</si>
  <si>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</si>
  <si>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</si>
  <si>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</si>
  <si>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</si>
  <si>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</si>
  <si>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</si>
  <si>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</si>
  <si>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</si>
  <si>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</si>
  <si>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</si>
  <si>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</si>
  <si>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</si>
  <si>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</si>
  <si>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</si>
  <si>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</si>
  <si>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</si>
  <si>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</si>
  <si>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</si>
  <si>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</si>
  <si>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</si>
  <si>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</si>
  <si>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</si>
  <si>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</si>
  <si>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</si>
  <si>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</si>
  <si>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</si>
  <si>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</si>
  <si>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</si>
  <si>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</si>
  <si>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</si>
  <si>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</si>
  <si>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</si>
  <si>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</si>
  <si>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</si>
  <si>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</si>
  <si>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</si>
  <si>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</si>
  <si>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</si>
  <si>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</si>
  <si>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</si>
  <si>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</si>
  <si>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</si>
  <si>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</si>
  <si>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</si>
  <si>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</si>
  <si>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</si>
  <si>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</si>
  <si>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</si>
  <si>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</si>
  <si>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</si>
  <si>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</si>
  <si>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</si>
  <si>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</si>
  <si>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</si>
  <si>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</si>
  <si>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</si>
  <si>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</si>
  <si>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</si>
  <si>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</si>
  <si>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</si>
  <si>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</si>
  <si>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</si>
  <si>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</si>
  <si>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</si>
  <si>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</si>
  <si>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</si>
  <si>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</si>
  <si>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</si>
  <si>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</si>
  <si>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</si>
  <si>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</si>
  <si>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</si>
  <si>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</si>
  <si>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</si>
  <si>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</si>
  <si>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</si>
  <si>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</si>
  <si>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</si>
  <si>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</si>
  <si>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</si>
  <si>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</si>
  <si>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</si>
  <si>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</si>
  <si>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</si>
  <si>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</si>
  <si>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</si>
  <si>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</si>
  <si>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</si>
  <si>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</si>
  <si>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</si>
  <si>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</si>
  <si>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</si>
  <si>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</si>
  <si>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</si>
  <si>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</si>
  <si>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</si>
  <si>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</si>
  <si>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</si>
  <si>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</si>
  <si>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</si>
  <si>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</si>
  <si>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</si>
  <si>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</si>
  <si>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</si>
  <si>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</si>
  <si>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</si>
  <si>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</si>
  <si>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</si>
  <si>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</si>
  <si>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</si>
  <si>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</si>
  <si>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</si>
  <si>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</si>
  <si>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</si>
  <si>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</si>
  <si>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</si>
  <si>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</si>
  <si>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</si>
  <si>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</si>
  <si>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</si>
  <si>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</si>
  <si>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</si>
  <si>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</si>
  <si>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</si>
  <si>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</si>
  <si>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</si>
  <si>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</si>
  <si>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</si>
  <si>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</si>
  <si>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</si>
  <si>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</si>
  <si>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</si>
  <si>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</si>
  <si>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</si>
  <si>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</si>
  <si>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</si>
  <si>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</si>
  <si>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</si>
  <si>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</si>
  <si>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</si>
  <si>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</si>
  <si>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</si>
  <si>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</si>
  <si>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</si>
  <si>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</si>
  <si>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</si>
  <si>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</si>
  <si>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</si>
  <si>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</si>
  <si>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</si>
  <si>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</si>
  <si>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</si>
  <si>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</si>
  <si>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</si>
  <si>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</si>
  <si>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</si>
  <si>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</si>
  <si>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</si>
  <si>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</si>
  <si>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</si>
  <si>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</si>
  <si>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</si>
  <si>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</si>
  <si>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</si>
  <si>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</si>
  <si>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</si>
  <si>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</si>
  <si>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</si>
  <si>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</si>
  <si>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</si>
  <si>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</si>
  <si>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</si>
  <si>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</si>
  <si>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</si>
  <si>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</si>
  <si>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</si>
  <si>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</si>
  <si>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</si>
  <si>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</si>
  <si>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</si>
  <si>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</si>
  <si>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</si>
  <si>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</si>
  <si>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</si>
  <si>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</si>
  <si>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</si>
  <si>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</si>
  <si>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</si>
  <si>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</si>
  <si>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</si>
  <si>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</si>
  <si>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</si>
  <si>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</si>
  <si>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</si>
  <si>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</si>
  <si>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</si>
  <si>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</si>
  <si>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</si>
  <si>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</si>
  <si>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</si>
  <si>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</si>
  <si>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</si>
  <si>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</si>
  <si>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</si>
  <si>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</si>
  <si>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</si>
  <si>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</si>
  <si>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</si>
  <si>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</si>
  <si>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</si>
  <si>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</si>
  <si>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</si>
  <si>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</si>
  <si>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</si>
  <si>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</si>
  <si>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</si>
  <si>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</si>
  <si>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</si>
  <si>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</si>
  <si>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</si>
  <si>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</si>
  <si>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</si>
  <si>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</si>
  <si>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</si>
  <si>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</si>
  <si>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</si>
  <si>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</si>
  <si>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</si>
  <si>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</si>
  <si>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</si>
  <si>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</si>
  <si>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</si>
  <si>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</si>
  <si>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</si>
  <si>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</si>
  <si>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</si>
  <si>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</si>
  <si>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</si>
  <si>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</si>
  <si>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</si>
  <si>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</si>
  <si>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</si>
  <si>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</si>
  <si>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</si>
  <si>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</si>
  <si>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</si>
  <si>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</si>
  <si>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</si>
  <si>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</si>
  <si>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</si>
  <si>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</si>
  <si>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</si>
  <si>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</si>
  <si>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</si>
  <si>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</si>
  <si>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</si>
  <si>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</si>
  <si>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</si>
  <si>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</si>
  <si>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</si>
  <si>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</si>
  <si>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</si>
  <si>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</si>
  <si>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</si>
  <si>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</si>
  <si>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</si>
  <si>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</si>
  <si>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</si>
  <si>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</si>
  <si>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</si>
  <si>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</si>
  <si>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</si>
  <si>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</si>
  <si>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</si>
  <si>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</si>
  <si>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</si>
  <si>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</si>
  <si>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</si>
  <si>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</si>
  <si>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</si>
  <si>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</si>
  <si>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</si>
  <si>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</si>
  <si>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</si>
  <si>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</si>
  <si>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</si>
  <si>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</si>
  <si>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</si>
  <si>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</si>
  <si>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</si>
  <si>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</si>
  <si>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</si>
  <si>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</si>
  <si>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</si>
  <si>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</si>
  <si>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</si>
  <si>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</si>
  <si>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</si>
  <si>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</si>
  <si>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</si>
  <si>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</si>
  <si>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</si>
  <si>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</si>
  <si>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</si>
  <si>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</si>
  <si>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</si>
  <si>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</si>
  <si>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</si>
  <si>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</si>
  <si>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</si>
  <si>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</si>
  <si>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</si>
  <si>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</si>
  <si>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</si>
  <si>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</si>
  <si>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</si>
  <si>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</si>
  <si>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</si>
  <si>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</si>
  <si>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</si>
  <si>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</si>
  <si>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</si>
  <si>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</si>
  <si>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</si>
  <si>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</si>
  <si>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</si>
  <si>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</si>
  <si>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</si>
  <si>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</si>
  <si>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</si>
  <si>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</si>
  <si>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</si>
  <si>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</si>
  <si>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</si>
  <si>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</si>
  <si>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</si>
  <si>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</si>
  <si>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</si>
  <si>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</si>
  <si>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</si>
  <si>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</si>
  <si>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</si>
  <si>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</si>
  <si>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</si>
  <si>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</si>
  <si>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</si>
  <si>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</si>
  <si>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</si>
  <si>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</si>
  <si>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</si>
  <si>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</si>
  <si>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</si>
  <si>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</si>
  <si>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</si>
  <si>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</si>
  <si>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</si>
  <si>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</si>
  <si>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</si>
  <si>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</si>
  <si>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</si>
  <si>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</si>
  <si>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</si>
  <si>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</si>
  <si>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</si>
  <si>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</si>
  <si>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</si>
  <si>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</si>
  <si>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</si>
  <si>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</si>
  <si>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</si>
  <si>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</si>
  <si>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</si>
  <si>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</si>
  <si>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</si>
  <si>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</si>
  <si>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</si>
  <si>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</si>
  <si>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</si>
  <si>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</si>
  <si>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</si>
  <si>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</si>
  <si>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</si>
  <si>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</si>
  <si>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</si>
  <si>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</si>
  <si>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</si>
  <si>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</si>
  <si>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</si>
  <si>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</si>
  <si>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</si>
  <si>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</si>
  <si>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</si>
  <si>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</si>
  <si>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</si>
  <si>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</si>
  <si>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</si>
  <si>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</si>
  <si>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</si>
  <si>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</si>
  <si>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</si>
  <si>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</si>
  <si>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</si>
  <si>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</si>
  <si>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</si>
  <si>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</si>
  <si>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</si>
  <si>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</si>
  <si>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</si>
  <si>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</si>
  <si>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</si>
  <si>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</si>
  <si>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</si>
  <si>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</si>
  <si>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</si>
  <si>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</si>
  <si>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</si>
  <si>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</si>
  <si>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</si>
  <si>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</si>
  <si>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</si>
  <si>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</si>
  <si>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</si>
  <si>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</si>
  <si>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</si>
  <si>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</si>
  <si>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</si>
  <si>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</si>
  <si>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</si>
  <si>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</si>
  <si>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</si>
  <si>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</si>
  <si>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</si>
  <si>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</si>
  <si>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</si>
  <si>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</si>
  <si>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</si>
  <si>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</si>
  <si>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</si>
  <si>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</si>
  <si>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</si>
  <si>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</si>
  <si>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</si>
  <si>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</si>
  <si>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</si>
  <si>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</si>
  <si>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</si>
  <si>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</si>
  <si>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</si>
  <si>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</si>
  <si>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</si>
  <si>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</si>
  <si>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</si>
  <si>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</si>
  <si>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</si>
  <si>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</si>
  <si>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</si>
  <si>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</si>
  <si>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</si>
  <si>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</si>
  <si>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</si>
  <si>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</si>
  <si>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</si>
  <si>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</si>
  <si>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</si>
  <si>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</si>
  <si>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</si>
  <si>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</si>
  <si>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</si>
  <si>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</si>
  <si>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</si>
  <si>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</si>
  <si>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</si>
  <si>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</si>
  <si>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</si>
  <si>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</si>
  <si>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</si>
  <si>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</si>
  <si>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</si>
  <si>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</si>
  <si>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</si>
  <si>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</si>
  <si>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</si>
  <si>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</si>
  <si>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</si>
  <si>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</si>
  <si>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</si>
  <si>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</si>
  <si>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</si>
  <si>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</si>
  <si>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</si>
  <si>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</si>
  <si>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</si>
  <si>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</si>
  <si>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</si>
  <si>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</si>
  <si>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</si>
  <si>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</si>
  <si>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</si>
  <si>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</si>
  <si>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</si>
  <si>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</si>
  <si>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</si>
  <si>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</si>
  <si>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</si>
  <si>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</si>
  <si>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</si>
  <si>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</si>
  <si>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</si>
  <si>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</si>
  <si>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</si>
  <si>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</si>
  <si>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</si>
  <si>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</si>
  <si>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</si>
  <si>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</si>
  <si>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</si>
  <si>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</si>
  <si>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</si>
  <si>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</si>
  <si>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</si>
  <si>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</si>
  <si>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</si>
  <si>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</si>
  <si>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</si>
  <si>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</si>
  <si>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</si>
  <si>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</si>
  <si>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</si>
  <si>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</si>
  <si>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</si>
  <si>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</si>
  <si>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</si>
  <si>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</si>
  <si>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</si>
  <si>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</si>
  <si>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</si>
  <si>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</si>
  <si>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</si>
  <si>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</si>
  <si>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</si>
  <si>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</si>
  <si>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</si>
  <si>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</si>
  <si>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</si>
  <si>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</si>
  <si>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</si>
  <si>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</si>
  <si>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</si>
  <si>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</si>
  <si>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</si>
  <si>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</si>
  <si>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</si>
  <si>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</si>
  <si>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</si>
  <si>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</si>
  <si>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</si>
  <si>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</si>
  <si>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</si>
  <si>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</si>
  <si>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</si>
  <si>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</si>
  <si>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</si>
  <si>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</si>
  <si>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</si>
  <si>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</si>
  <si>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</si>
  <si>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</si>
  <si>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</si>
  <si>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</si>
  <si>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</si>
  <si>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</si>
  <si>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</si>
  <si>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</si>
  <si>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</si>
  <si>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</si>
  <si>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</si>
  <si>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</si>
  <si>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</si>
  <si>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</si>
  <si>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</si>
  <si>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</si>
  <si>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</si>
  <si>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</si>
  <si>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</si>
  <si>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</si>
  <si>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</si>
  <si>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</si>
  <si>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</si>
  <si>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</si>
  <si>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</si>
  <si>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</si>
  <si>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</si>
  <si>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</si>
  <si>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</si>
  <si>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</si>
  <si>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</si>
  <si>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</si>
  <si>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</si>
  <si>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</si>
  <si>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</si>
  <si>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</si>
  <si>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</si>
  <si>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</si>
  <si>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</si>
  <si>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</si>
  <si>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</si>
  <si>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</si>
  <si>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</si>
  <si>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</si>
  <si>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</si>
  <si>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</si>
  <si>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</si>
  <si>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</si>
  <si>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</si>
  <si>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</si>
  <si>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</si>
  <si>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</si>
  <si>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</si>
  <si>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</si>
  <si>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</si>
  <si>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</si>
  <si>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</si>
  <si>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</si>
  <si>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</si>
  <si>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</si>
  <si>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</si>
  <si>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</si>
  <si>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</si>
  <si>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</si>
  <si>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</si>
  <si>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</si>
  <si>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</si>
  <si>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</si>
  <si>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</si>
  <si>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</si>
  <si>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</si>
  <si>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</si>
  <si>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</si>
  <si>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</si>
  <si>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</si>
  <si>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</si>
  <si>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</si>
  <si>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</si>
  <si>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</si>
  <si>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</si>
  <si>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</si>
  <si>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</si>
  <si>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</si>
  <si>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</si>
  <si>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</si>
  <si>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</si>
  <si>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</si>
  <si>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</si>
  <si>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</si>
  <si>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</si>
  <si>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</si>
  <si>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</si>
  <si>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</si>
  <si>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</si>
  <si>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</si>
  <si>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</si>
  <si>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</si>
  <si>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</si>
  <si>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</si>
  <si>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</si>
  <si>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</si>
  <si>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</si>
  <si>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</si>
  <si>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</si>
  <si>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</si>
  <si>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</si>
  <si>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</si>
  <si>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</si>
  <si>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</si>
  <si>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</si>
  <si>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</si>
  <si>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</si>
  <si>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</si>
  <si>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</si>
  <si>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</si>
  <si>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</si>
  <si>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</si>
  <si>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</si>
  <si>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</si>
  <si>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</si>
  <si>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</si>
  <si>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</si>
  <si>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</si>
  <si>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</si>
  <si>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</si>
  <si>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</si>
  <si>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</si>
  <si>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</si>
  <si>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</si>
  <si>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</si>
  <si>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</si>
  <si>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</si>
  <si>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</si>
  <si>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</si>
  <si>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</si>
  <si>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</si>
  <si>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</si>
  <si>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</si>
  <si>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</si>
  <si>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</si>
  <si>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</si>
  <si>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</si>
  <si>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</si>
  <si>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</si>
  <si>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</si>
  <si>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</si>
  <si>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</si>
  <si>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</si>
  <si>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</si>
  <si>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</si>
  <si>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</si>
  <si>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</si>
  <si>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</si>
  <si>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</si>
  <si>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</si>
  <si>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</si>
  <si>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</si>
  <si>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</si>
  <si>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</si>
  <si>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</si>
  <si>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</si>
  <si>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</si>
  <si>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</si>
  <si>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</si>
  <si>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</si>
  <si>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</si>
  <si>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</si>
  <si>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</si>
  <si>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</si>
  <si>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</si>
  <si>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</si>
  <si>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</si>
  <si>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</si>
  <si>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</si>
  <si>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</si>
  <si>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</si>
  <si>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</si>
  <si>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</si>
  <si>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</si>
  <si>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</si>
  <si>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</si>
  <si>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</si>
  <si>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</si>
  <si>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</si>
  <si>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</si>
  <si>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</si>
  <si>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</si>
  <si>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</si>
  <si>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</si>
  <si>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</si>
  <si>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</si>
  <si>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</si>
  <si>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</si>
  <si>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</si>
  <si>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</si>
  <si>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</si>
  <si>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</si>
  <si>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</si>
  <si>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</si>
  <si>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</si>
  <si>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</si>
  <si>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</si>
  <si>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</si>
  <si>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</si>
  <si>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</si>
  <si>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</si>
  <si>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</si>
  <si>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</si>
  <si>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</si>
  <si>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</si>
  <si>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</si>
  <si>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</si>
  <si>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</si>
  <si>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</si>
  <si>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</si>
  <si>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</si>
  <si>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</si>
  <si>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</si>
  <si>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</si>
  <si>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</si>
  <si>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</si>
  <si>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</si>
  <si>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</si>
  <si>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</si>
  <si>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</si>
  <si>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</si>
  <si>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</si>
  <si>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</si>
  <si>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</si>
  <si>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</si>
  <si>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</si>
  <si>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</si>
  <si>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</si>
  <si>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</si>
  <si>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</si>
  <si>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</si>
  <si>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</si>
  <si>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</si>
  <si>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</si>
  <si>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</si>
  <si>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</si>
  <si>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</si>
  <si>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</si>
  <si>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</si>
  <si>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</si>
  <si>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</si>
  <si>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</si>
  <si>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</si>
  <si>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</si>
  <si>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</si>
  <si>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</si>
  <si>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</si>
  <si>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</si>
  <si>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</si>
  <si>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</si>
  <si>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</si>
  <si>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</si>
  <si>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</si>
  <si>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</si>
  <si>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</si>
  <si>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</si>
  <si>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</si>
  <si>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</si>
  <si>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</si>
  <si>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</si>
  <si>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</si>
  <si>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</si>
  <si>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</si>
  <si>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</si>
  <si>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</si>
  <si>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</si>
  <si>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</si>
  <si>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</si>
  <si>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</si>
  <si>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</si>
  <si>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</si>
  <si>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</si>
  <si>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</si>
  <si>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</si>
  <si>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</si>
  <si>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</si>
  <si>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</si>
  <si>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</si>
  <si>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</si>
  <si>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</si>
  <si>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</si>
  <si>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</si>
  <si>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</si>
  <si>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</si>
  <si>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</si>
  <si>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</si>
  <si>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</si>
  <si>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</si>
  <si>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</si>
  <si>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</si>
  <si>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</si>
  <si>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</si>
  <si>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</si>
  <si>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</si>
  <si>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</si>
  <si>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</si>
  <si>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</si>
  <si>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</si>
  <si>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</si>
  <si>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</si>
  <si>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</si>
  <si>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</si>
  <si>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</si>
  <si>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</si>
  <si>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</si>
  <si>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</si>
  <si>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</si>
  <si>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</si>
  <si>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</si>
  <si>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</si>
  <si>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</si>
  <si>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</si>
  <si>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</si>
  <si>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</si>
  <si>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</si>
  <si>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</si>
  <si>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</si>
  <si>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</si>
  <si>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</si>
  <si>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</si>
  <si>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</si>
  <si>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</si>
  <si>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</si>
  <si>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</si>
  <si>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</si>
  <si>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</si>
  <si>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</si>
  <si>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</si>
  <si>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</si>
  <si>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</si>
  <si>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</si>
  <si>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</si>
  <si>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</si>
  <si>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</si>
  <si>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</si>
  <si>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</si>
  <si>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</si>
  <si>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</si>
  <si>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</si>
  <si>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</si>
  <si>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</si>
  <si>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</si>
  <si>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</si>
  <si>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</si>
  <si>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</si>
  <si>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</si>
  <si>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</si>
  <si>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</si>
  <si>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</si>
  <si>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</si>
  <si>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</si>
  <si>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</si>
  <si>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</si>
  <si>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</si>
  <si>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</si>
  <si>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</si>
  <si>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</si>
  <si>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</si>
  <si>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</si>
  <si>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</si>
  <si>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</si>
  <si>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</si>
  <si>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</si>
  <si>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</si>
  <si>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</si>
  <si>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</si>
  <si>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</si>
  <si>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</si>
  <si>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</si>
  <si>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</si>
  <si>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</si>
  <si>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</si>
  <si>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</si>
  <si>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</si>
  <si>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</si>
  <si>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</si>
  <si>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</si>
  <si>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</si>
  <si>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</si>
  <si>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</si>
  <si>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</si>
  <si>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</si>
  <si>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</si>
  <si>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</si>
  <si>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</si>
  <si>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</si>
  <si>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</si>
  <si>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</si>
  <si>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</si>
  <si>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</si>
  <si>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</si>
  <si>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</si>
  <si>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</si>
  <si>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</si>
  <si>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</si>
  <si>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</si>
  <si>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</si>
  <si>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</si>
  <si>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</si>
  <si>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</si>
  <si>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</si>
  <si>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</si>
  <si>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</si>
  <si>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</si>
  <si>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</si>
  <si>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</si>
  <si>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</si>
  <si>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</si>
  <si>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</si>
  <si>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</si>
  <si>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</si>
  <si>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</si>
  <si>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</si>
  <si>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</si>
  <si>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</si>
  <si>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</si>
  <si>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</si>
  <si>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</si>
  <si>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</si>
  <si>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</si>
  <si>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</si>
  <si>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</si>
  <si>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</si>
  <si>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</si>
  <si>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</si>
  <si>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</si>
  <si>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</si>
  <si>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</si>
  <si>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</si>
  <si>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</si>
  <si>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</si>
  <si>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</si>
  <si>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</si>
  <si>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</si>
  <si>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</si>
  <si>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</si>
  <si>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</si>
  <si>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</si>
  <si>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</si>
  <si>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</si>
  <si>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</si>
  <si>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</si>
  <si>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</si>
  <si>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</si>
  <si>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</si>
  <si>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</si>
  <si>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</si>
  <si>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</si>
  <si>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</si>
  <si>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</si>
  <si>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</si>
  <si>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</si>
  <si>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</si>
  <si>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</si>
  <si>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</si>
  <si>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</si>
  <si>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</si>
  <si>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</si>
  <si>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</si>
  <si>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</si>
  <si>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</si>
  <si>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</si>
  <si>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</si>
  <si>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</si>
  <si>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</si>
  <si>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</si>
  <si>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</si>
  <si>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</si>
  <si>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</si>
  <si>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</si>
  <si>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</si>
  <si>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</si>
  <si>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</si>
  <si>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</si>
  <si>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</si>
  <si>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</si>
  <si>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</si>
  <si>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</si>
  <si>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</si>
  <si>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</si>
  <si>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</si>
  <si>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</si>
  <si>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</si>
  <si>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</si>
  <si>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</si>
  <si>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</si>
  <si>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</si>
  <si>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</si>
  <si>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</si>
  <si>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</si>
  <si>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</si>
  <si>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</si>
  <si>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</si>
  <si>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</si>
  <si>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</si>
  <si>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</si>
  <si>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</si>
  <si>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</si>
  <si>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</si>
  <si>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</si>
  <si>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</si>
  <si>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</si>
  <si>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</si>
  <si>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</si>
  <si>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</si>
  <si>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</si>
  <si>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</si>
  <si>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</si>
  <si>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</si>
  <si>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</si>
  <si>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</si>
  <si>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</si>
  <si>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</si>
  <si>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</si>
  <si>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</si>
  <si>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</si>
  <si>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</si>
  <si>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</si>
  <si>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</si>
  <si>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</si>
  <si>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</si>
  <si>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</si>
  <si>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</si>
  <si>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</si>
  <si>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</si>
  <si>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</si>
  <si>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</si>
  <si>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</si>
  <si>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</si>
  <si>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</si>
  <si>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</si>
  <si>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</si>
  <si>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</si>
  <si>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</si>
  <si>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</si>
  <si>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</si>
  <si>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</si>
  <si>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</si>
  <si>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</si>
  <si>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</si>
  <si>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</si>
  <si>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</si>
  <si>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</si>
  <si>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</si>
  <si>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</si>
  <si>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</si>
  <si>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</si>
  <si>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</si>
  <si>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</si>
  <si>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</si>
  <si>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</si>
  <si>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</si>
  <si>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</si>
  <si>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</si>
  <si>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</si>
  <si>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</si>
  <si>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</si>
  <si>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</si>
  <si>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</si>
  <si>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</si>
  <si>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</si>
  <si>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</si>
  <si>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</si>
  <si>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</si>
  <si>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</si>
  <si>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</si>
  <si>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</si>
  <si>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</si>
  <si>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</si>
  <si>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</si>
  <si>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</si>
  <si>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</si>
  <si>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</si>
  <si>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</si>
  <si>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</si>
  <si>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</si>
  <si>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</si>
  <si>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</si>
  <si>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</si>
  <si>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</si>
  <si>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</si>
  <si>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</si>
  <si>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</si>
  <si>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</si>
  <si>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</si>
  <si>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</si>
  <si>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</si>
  <si>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</si>
  <si>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</si>
  <si>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</si>
  <si>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</si>
  <si>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</si>
  <si>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</si>
  <si>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</si>
  <si>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</si>
  <si>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</si>
  <si>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</si>
  <si>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</si>
  <si>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</si>
  <si>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</si>
  <si>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</si>
  <si>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</si>
  <si>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</si>
  <si>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</si>
  <si>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</si>
  <si>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</si>
  <si>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</si>
  <si>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</si>
  <si>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</si>
  <si>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</si>
  <si>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</si>
  <si>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</si>
  <si>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</si>
  <si>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</si>
  <si>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</si>
  <si>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</si>
  <si>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</si>
  <si>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</si>
  <si>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</si>
  <si>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</si>
  <si>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</si>
  <si>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</si>
  <si>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</si>
  <si>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</si>
  <si>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</si>
  <si>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</si>
  <si>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</si>
  <si>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</si>
  <si>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</si>
  <si>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</si>
  <si>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</si>
  <si>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</si>
  <si>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</si>
  <si>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</si>
  <si>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</si>
  <si>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</si>
  <si>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</si>
  <si>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</si>
  <si>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</si>
  <si>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</si>
  <si>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</si>
  <si>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</si>
  <si>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</si>
  <si>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</si>
  <si>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</si>
  <si>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</si>
  <si>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</si>
  <si>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</si>
  <si>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</si>
  <si>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</si>
  <si>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</si>
  <si>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</si>
  <si>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</si>
  <si>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</si>
  <si>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</si>
  <si>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</si>
  <si>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</si>
  <si>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</si>
  <si>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</si>
  <si>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</si>
  <si>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</si>
  <si>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</si>
  <si>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</si>
  <si>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</si>
  <si>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</si>
  <si>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</si>
  <si>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</si>
  <si>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</si>
  <si>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</si>
  <si>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</si>
  <si>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</si>
  <si>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</si>
  <si>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</si>
  <si>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</si>
  <si>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</si>
  <si>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</si>
  <si>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</si>
  <si>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</si>
  <si>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</si>
  <si>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</si>
  <si>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</si>
  <si>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</si>
  <si>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</si>
  <si>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</si>
  <si>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</si>
  <si>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</si>
  <si>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</si>
  <si>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</si>
  <si>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</si>
  <si>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</si>
  <si>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</si>
  <si>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</si>
  <si>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</si>
  <si>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</si>
  <si>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</si>
  <si>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</si>
  <si>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</si>
  <si>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</si>
  <si>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</si>
  <si>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</si>
  <si>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</si>
  <si>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</si>
  <si>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</si>
  <si>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</si>
  <si>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</si>
  <si>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</si>
  <si>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</si>
  <si>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</si>
  <si>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</si>
  <si>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</si>
  <si>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</si>
  <si>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</si>
  <si>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</si>
  <si>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</si>
  <si>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</si>
  <si>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</si>
  <si>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</si>
  <si>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</si>
  <si>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</si>
  <si>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</si>
  <si>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</si>
  <si>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</si>
  <si>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</si>
  <si>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</si>
  <si>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</si>
  <si>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</si>
  <si>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</si>
  <si>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</si>
  <si>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</si>
  <si>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</si>
  <si>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</si>
  <si>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</si>
  <si>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</si>
  <si>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</si>
  <si>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</si>
  <si>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</si>
  <si>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</si>
  <si>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</si>
  <si>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</si>
  <si>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</si>
  <si>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</si>
  <si>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</si>
  <si>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</si>
  <si>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</si>
  <si>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</si>
  <si>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</si>
  <si>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</si>
  <si>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</si>
  <si>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</si>
  <si>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</si>
  <si>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</si>
  <si>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</si>
  <si>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</si>
  <si>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</si>
  <si>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</si>
  <si>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</si>
  <si>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</si>
  <si>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</si>
  <si>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</si>
  <si>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</si>
  <si>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</si>
  <si>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</si>
  <si>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</si>
  <si>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</si>
  <si>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</si>
  <si>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</si>
  <si>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</si>
  <si>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</si>
  <si>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</si>
  <si>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</si>
  <si>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</si>
  <si>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</si>
  <si>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</si>
  <si>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</si>
  <si>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</si>
  <si>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</si>
  <si>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</si>
  <si>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</si>
  <si>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</si>
  <si>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</si>
  <si>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</si>
  <si>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</si>
  <si>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</si>
  <si>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</si>
  <si>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</si>
  <si>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</si>
  <si>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</si>
  <si>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</si>
  <si>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</si>
  <si>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</si>
  <si>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</si>
  <si>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</si>
  <si>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</si>
  <si>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</si>
  <si>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</si>
  <si>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</si>
  <si>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</si>
  <si>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</si>
  <si>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</si>
  <si>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</si>
  <si>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</si>
  <si>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</si>
  <si>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</si>
  <si>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</si>
  <si>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</si>
  <si>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</si>
  <si>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</si>
  <si>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</si>
  <si>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</si>
  <si>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</si>
  <si>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</si>
  <si>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</si>
  <si>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</si>
  <si>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</si>
  <si>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</si>
  <si>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</si>
  <si>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</si>
  <si>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</si>
  <si>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</si>
  <si>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</si>
  <si>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</si>
  <si>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</si>
  <si>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</si>
  <si>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</si>
  <si>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</si>
  <si>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</si>
  <si>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</si>
  <si>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</si>
  <si>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</si>
  <si>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</si>
  <si>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</si>
  <si>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</si>
  <si>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</si>
  <si>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</si>
  <si>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</si>
  <si>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</si>
  <si>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</si>
  <si>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</si>
  <si>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</si>
  <si>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</si>
  <si>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</si>
  <si>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</si>
  <si>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</si>
  <si>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</si>
  <si>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</si>
  <si>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</si>
  <si>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</si>
  <si>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</si>
  <si>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</si>
  <si>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</si>
  <si>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</si>
  <si>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</si>
  <si>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</si>
  <si>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</si>
  <si>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</si>
  <si>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</si>
  <si>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</si>
  <si>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</si>
  <si>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</si>
  <si>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</si>
  <si>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</si>
  <si>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</si>
  <si>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</si>
  <si>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</si>
  <si>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</si>
  <si>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</si>
  <si>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</si>
  <si>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</si>
  <si>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</si>
  <si>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</si>
  <si>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</si>
  <si>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</si>
  <si>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</si>
  <si>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</si>
  <si>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</si>
  <si>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</si>
  <si>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</si>
  <si>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</si>
  <si>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</si>
  <si>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</si>
  <si>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</si>
  <si>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</si>
  <si>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</si>
  <si>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</si>
  <si>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</si>
  <si>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</si>
  <si>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</si>
  <si>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</si>
  <si>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</si>
  <si>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</si>
  <si>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</si>
  <si>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</si>
  <si>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</si>
  <si>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</si>
  <si>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</si>
  <si>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</si>
  <si>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</si>
  <si>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</si>
  <si>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</si>
  <si>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</si>
  <si>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</si>
  <si>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</si>
  <si>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</si>
  <si>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</si>
  <si>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</si>
  <si>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</si>
  <si>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</si>
  <si>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</si>
  <si>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</si>
  <si>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</si>
  <si>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</si>
  <si>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</si>
  <si>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</si>
  <si>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</si>
  <si>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</si>
  <si>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</si>
  <si>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</si>
  <si>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</si>
  <si>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</si>
  <si>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</si>
  <si>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</si>
  <si>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</si>
  <si>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</si>
  <si>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</si>
  <si>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</si>
  <si>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</si>
  <si>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</si>
  <si>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</si>
  <si>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</si>
  <si>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</si>
  <si>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</si>
  <si>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</si>
  <si>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</si>
  <si>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</si>
  <si>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</si>
  <si>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</si>
  <si>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</si>
  <si>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</si>
  <si>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</si>
  <si>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</si>
  <si>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</si>
  <si>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</si>
  <si>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</si>
  <si>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</si>
  <si>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</si>
  <si>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</si>
  <si>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</si>
  <si>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</si>
  <si>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</si>
  <si>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</si>
  <si>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</si>
  <si>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</si>
  <si>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</si>
  <si>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</si>
  <si>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</si>
  <si>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</si>
  <si>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</si>
  <si>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</si>
  <si>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</si>
  <si>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</si>
  <si>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</si>
  <si>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</si>
  <si>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</si>
  <si>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</si>
  <si>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</si>
  <si>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</si>
  <si>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</si>
  <si>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</si>
  <si>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</si>
  <si>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</si>
  <si>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</si>
  <si>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</si>
  <si>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</si>
  <si>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</si>
  <si>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</si>
  <si>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</si>
  <si>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</si>
  <si>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</si>
  <si>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</si>
  <si>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</si>
  <si>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</si>
  <si>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</si>
  <si>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</si>
  <si>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</si>
  <si>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</si>
  <si>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</si>
  <si>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</si>
  <si>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</si>
  <si>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</si>
  <si>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</si>
  <si>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</si>
  <si>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</si>
  <si>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</si>
  <si>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</si>
  <si>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</si>
  <si>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</si>
  <si>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</si>
  <si>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</si>
  <si>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</si>
  <si>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</si>
  <si>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</si>
  <si>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</si>
  <si>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</si>
  <si>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</si>
  <si>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</si>
  <si>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</si>
  <si>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</si>
  <si>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</si>
  <si>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</si>
  <si>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</si>
  <si>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</si>
  <si>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</si>
  <si>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</si>
  <si>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</si>
  <si>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</si>
  <si>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</si>
  <si>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</si>
  <si>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</si>
  <si>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</si>
  <si>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</si>
  <si>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</si>
  <si>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</si>
  <si>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</si>
  <si>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</si>
  <si>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</si>
  <si>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</si>
  <si>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</si>
  <si>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</si>
  <si>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</si>
  <si>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</si>
  <si>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</si>
  <si>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</si>
  <si>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</si>
  <si>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</si>
  <si>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</si>
  <si>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</si>
  <si>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</si>
  <si>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</si>
  <si>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</si>
  <si>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</si>
  <si>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</si>
  <si>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</si>
  <si>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</si>
  <si>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</si>
  <si>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</si>
  <si>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</si>
  <si>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</si>
  <si>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</si>
  <si>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</si>
  <si>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</si>
  <si>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</si>
  <si>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</si>
  <si>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</si>
  <si>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</si>
  <si>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</si>
  <si>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</si>
  <si>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</si>
  <si>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</si>
  <si>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</si>
  <si>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</si>
  <si>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</si>
  <si>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</si>
  <si>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</si>
  <si>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</si>
  <si>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</si>
  <si>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</si>
  <si>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</si>
  <si>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</si>
  <si>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</si>
  <si>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</si>
  <si>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</si>
  <si>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</si>
  <si>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</si>
  <si>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</si>
  <si>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</si>
  <si>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</si>
  <si>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</si>
  <si>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</si>
  <si>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</si>
  <si>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</si>
  <si>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</si>
  <si>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</si>
  <si>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</si>
  <si>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</si>
  <si>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</si>
  <si>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</si>
  <si>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</si>
  <si>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</si>
  <si>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</si>
  <si>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</si>
  <si>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</si>
  <si>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</si>
  <si>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</si>
  <si>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</si>
  <si>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</si>
  <si>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</si>
  <si>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</si>
  <si>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</si>
  <si>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</si>
  <si>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</si>
  <si>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</si>
  <si>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</si>
  <si>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</si>
  <si>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</si>
  <si>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</si>
  <si>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</si>
  <si>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</si>
  <si>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</si>
  <si>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</si>
  <si>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</si>
  <si>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</si>
  <si>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</si>
  <si>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</si>
  <si>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</si>
  <si>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</si>
  <si>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</si>
  <si>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</si>
  <si>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</si>
  <si>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</si>
  <si>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</si>
  <si>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</si>
  <si>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</si>
  <si>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</si>
  <si>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</si>
  <si>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</si>
  <si>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</si>
  <si>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</si>
  <si>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</si>
  <si>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</si>
  <si>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</si>
  <si>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</si>
  <si>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</si>
  <si>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</si>
  <si>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</si>
  <si>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</si>
  <si>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</si>
  <si>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</si>
  <si>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</si>
  <si>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</si>
  <si>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</si>
  <si>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</si>
  <si>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</si>
  <si>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</si>
  <si>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</si>
  <si>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</si>
  <si>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</si>
  <si>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</si>
  <si>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</si>
  <si>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</si>
  <si>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</si>
  <si>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</si>
  <si>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</si>
  <si>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</si>
  <si>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</si>
  <si>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</si>
  <si>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</si>
  <si>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</si>
  <si>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</si>
  <si>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</si>
  <si>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</si>
  <si>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</si>
  <si>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</si>
  <si>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</si>
  <si>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</si>
  <si>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</si>
  <si>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</si>
  <si>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</si>
  <si>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</si>
  <si>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</si>
  <si>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</si>
  <si>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</si>
  <si>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</si>
  <si>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</si>
  <si>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</si>
  <si>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</si>
  <si>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</si>
  <si>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</si>
  <si>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</si>
  <si>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</si>
  <si>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</si>
  <si>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</si>
  <si>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</si>
  <si>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</si>
  <si>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</si>
  <si>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</si>
  <si>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</si>
  <si>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</si>
  <si>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</si>
  <si>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</si>
  <si>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</si>
  <si>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</si>
  <si>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</si>
  <si>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</si>
  <si>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</si>
  <si>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</si>
  <si>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</si>
  <si>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</si>
  <si>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</si>
  <si>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</si>
  <si>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</si>
  <si>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</si>
  <si>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</si>
  <si>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</si>
  <si>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</si>
  <si>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</si>
  <si>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</si>
  <si>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</si>
  <si>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</si>
  <si>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</si>
  <si>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</si>
  <si>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</si>
  <si>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</si>
  <si>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</si>
  <si>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</si>
  <si>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</si>
  <si>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</si>
  <si>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</si>
  <si>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</si>
  <si>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</si>
  <si>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</si>
  <si>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</si>
  <si>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</si>
  <si>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</si>
  <si>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</si>
  <si>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</si>
  <si>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</si>
  <si>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</si>
  <si>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</si>
  <si>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</si>
  <si>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</si>
  <si>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</si>
  <si>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</si>
  <si>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</si>
  <si>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</si>
  <si>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</si>
  <si>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</si>
  <si>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</si>
  <si>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</si>
  <si>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</si>
  <si>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</si>
  <si>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</si>
  <si>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</si>
  <si>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</si>
  <si>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</si>
  <si>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</si>
  <si>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</si>
  <si>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</si>
  <si>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</si>
  <si>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</si>
  <si>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</si>
  <si>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</si>
  <si>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</si>
  <si>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</si>
  <si>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</si>
  <si>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</si>
  <si>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</si>
  <si>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</si>
  <si>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</si>
  <si>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</si>
  <si>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</si>
  <si>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</si>
  <si>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</si>
  <si>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</si>
  <si>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</si>
  <si>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</si>
  <si>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</si>
  <si>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</si>
  <si>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</si>
  <si>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</si>
  <si>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</si>
  <si>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</si>
  <si>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</si>
  <si>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</si>
  <si>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</si>
  <si>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</si>
  <si>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</si>
  <si>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</si>
  <si>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</si>
  <si>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</si>
  <si>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</si>
  <si>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</si>
  <si>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</si>
  <si>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</si>
  <si>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</si>
  <si>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</si>
  <si>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</si>
  <si>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</si>
  <si>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</si>
  <si>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</si>
  <si>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</si>
  <si>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</si>
  <si>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</si>
  <si>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</si>
  <si>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</si>
  <si>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</si>
  <si>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</si>
  <si>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</si>
  <si>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</si>
  <si>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</si>
  <si>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</si>
  <si>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</si>
  <si>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</si>
  <si>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</si>
  <si>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</si>
  <si>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</si>
  <si>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</si>
  <si>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</si>
  <si>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</si>
  <si>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</si>
  <si>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</si>
  <si>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</si>
  <si>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</si>
  <si>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</si>
  <si>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</si>
  <si>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</si>
  <si>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</si>
  <si>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</si>
  <si>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</si>
  <si>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</si>
  <si>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</si>
  <si>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</si>
  <si>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</si>
  <si>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</si>
  <si>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</si>
  <si>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</si>
  <si>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</si>
  <si>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</si>
  <si>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</si>
  <si>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</si>
  <si>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</si>
  <si>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</si>
  <si>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</si>
  <si>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</si>
  <si>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</si>
  <si>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</si>
  <si>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</si>
  <si>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</si>
  <si>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</si>
  <si>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</si>
  <si>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</si>
  <si>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</si>
  <si>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</si>
  <si>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</si>
  <si>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</si>
  <si>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</si>
  <si>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</si>
  <si>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</si>
  <si>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</si>
  <si>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</si>
  <si>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</si>
  <si>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</si>
  <si>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</si>
  <si>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</si>
  <si>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</si>
  <si>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</si>
  <si>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</si>
  <si>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</si>
  <si>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</si>
  <si>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</si>
  <si>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</si>
  <si>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</si>
  <si>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</si>
  <si>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</si>
  <si>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</si>
  <si>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</si>
  <si>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</si>
  <si>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</si>
  <si>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</si>
  <si>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</si>
  <si>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</si>
  <si>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</si>
  <si>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</si>
  <si>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</si>
  <si>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</si>
  <si>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</si>
  <si>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</si>
  <si>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</si>
  <si>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</si>
  <si>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</si>
  <si>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</si>
  <si>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</si>
  <si>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</si>
  <si>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</si>
  <si>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</si>
  <si>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</si>
  <si>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</si>
  <si>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</si>
  <si>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</si>
  <si>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</si>
  <si>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</si>
  <si>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</si>
  <si>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</si>
  <si>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</si>
  <si>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</si>
  <si>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</si>
  <si>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</si>
  <si>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</si>
  <si>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</si>
  <si>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</si>
  <si>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</si>
  <si>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</si>
  <si>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</si>
  <si>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</si>
  <si>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</si>
  <si>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</si>
  <si>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</si>
  <si>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</si>
  <si>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</si>
  <si>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</si>
  <si>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</si>
  <si>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</si>
  <si>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</si>
  <si>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</si>
  <si>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</si>
  <si>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</si>
  <si>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</si>
  <si>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</si>
  <si>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</si>
  <si>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</si>
  <si>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</si>
  <si>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</si>
  <si>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</si>
  <si>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</si>
  <si>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</si>
  <si>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</si>
  <si>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</si>
  <si>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</si>
  <si>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</si>
  <si>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</si>
  <si>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</si>
  <si>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</si>
  <si>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</si>
  <si>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</si>
  <si>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</si>
  <si>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</si>
  <si>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</si>
  <si>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</si>
  <si>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</si>
  <si>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</si>
  <si>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</si>
  <si>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</si>
  <si>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</si>
  <si>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</si>
  <si>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</si>
  <si>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</si>
  <si>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</si>
  <si>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</si>
  <si>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</si>
  <si>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</si>
  <si>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</si>
  <si>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</si>
  <si>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</si>
  <si>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</si>
  <si>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</si>
  <si>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</si>
  <si>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</si>
  <si>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</si>
  <si>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</si>
  <si>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</si>
  <si>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</si>
  <si>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</si>
  <si>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</si>
  <si>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</si>
  <si>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</si>
  <si>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</si>
  <si>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</si>
  <si>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</si>
  <si>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</si>
  <si>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</si>
  <si>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</si>
  <si>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</si>
  <si>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</si>
  <si>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</si>
  <si>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</si>
  <si>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</si>
  <si>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</si>
  <si>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</si>
  <si>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</si>
  <si>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</si>
  <si>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</si>
  <si>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</si>
  <si>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</si>
  <si>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</si>
  <si>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</si>
  <si>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</si>
  <si>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</si>
  <si>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</si>
  <si>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</si>
  <si>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</si>
  <si>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</si>
  <si>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</si>
  <si>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</si>
  <si>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</si>
  <si>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</si>
  <si>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</si>
  <si>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</si>
  <si>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</si>
  <si>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</si>
  <si>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</si>
  <si>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</si>
  <si>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</si>
  <si>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</si>
  <si>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</si>
  <si>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</si>
  <si>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</si>
  <si>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</si>
  <si>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</si>
  <si>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</si>
  <si>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</si>
  <si>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</si>
  <si>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</si>
  <si>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</si>
  <si>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</si>
  <si>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</si>
  <si>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</si>
  <si>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</si>
  <si>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</si>
  <si>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</si>
  <si>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</si>
  <si>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</si>
  <si>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</si>
  <si>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</si>
  <si>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</si>
  <si>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</si>
  <si>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</si>
  <si>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</si>
  <si>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</si>
  <si>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</si>
  <si>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</si>
  <si>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</si>
  <si>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</si>
  <si>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</si>
  <si>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</si>
  <si>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</si>
  <si>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</si>
  <si>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</si>
  <si>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</si>
  <si>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</si>
  <si>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</si>
  <si>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</si>
  <si>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</si>
  <si>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</si>
  <si>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</si>
  <si>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</si>
  <si>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</si>
  <si>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</si>
  <si>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</si>
  <si>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</si>
  <si>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</si>
  <si>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</si>
  <si>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</si>
  <si>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</si>
  <si>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</si>
  <si>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</si>
  <si>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</si>
  <si>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</si>
  <si>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</si>
  <si>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</si>
  <si>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</si>
  <si>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</si>
  <si>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</si>
  <si>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</si>
  <si>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</si>
  <si>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</si>
  <si>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</si>
  <si>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</si>
  <si>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</si>
  <si>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</si>
  <si>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</si>
  <si>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</si>
  <si>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</si>
  <si>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</si>
  <si>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</si>
  <si>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</si>
  <si>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</si>
  <si>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</si>
  <si>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</si>
  <si>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</si>
  <si>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</si>
  <si>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</si>
  <si>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</si>
  <si>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</si>
  <si>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</si>
  <si>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</si>
  <si>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</si>
  <si>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</si>
  <si>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</si>
  <si>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</si>
  <si>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</si>
  <si>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</si>
  <si>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</si>
  <si>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</si>
  <si>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</si>
  <si>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</si>
  <si>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</si>
  <si>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</si>
  <si>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</si>
  <si>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</si>
  <si>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</si>
  <si>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</si>
  <si>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</si>
  <si>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</si>
  <si>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</si>
  <si>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</si>
  <si>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</si>
  <si>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</si>
  <si>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</si>
  <si>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</si>
  <si>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</si>
  <si>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</si>
  <si>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</si>
  <si>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</si>
  <si>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</si>
  <si>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</si>
  <si>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</si>
  <si>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</si>
  <si>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</si>
  <si>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</si>
  <si>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</si>
  <si>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</si>
  <si>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</si>
  <si>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</si>
  <si>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</si>
  <si>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</si>
  <si>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</si>
  <si>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</si>
  <si>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</si>
  <si>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</si>
  <si>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</si>
  <si>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</si>
  <si>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</si>
  <si>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</si>
  <si>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</si>
  <si>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</si>
  <si>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</si>
  <si>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</si>
  <si>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</si>
  <si>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</si>
  <si>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</si>
  <si>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</si>
  <si>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</si>
  <si>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</si>
  <si>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</si>
  <si>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</si>
  <si>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</si>
  <si>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</si>
  <si>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</si>
  <si>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</si>
  <si>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</si>
  <si>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</si>
  <si>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</si>
  <si>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</si>
  <si>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</si>
  <si>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</si>
  <si>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</si>
  <si>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</si>
  <si>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</si>
  <si>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</si>
  <si>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</si>
  <si>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</si>
  <si>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</si>
  <si>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</si>
  <si>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</si>
  <si>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</si>
  <si>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</si>
  <si>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</si>
  <si>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</si>
  <si>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</si>
  <si>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</si>
  <si>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</si>
  <si>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</si>
  <si>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</si>
  <si>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</si>
  <si>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</si>
  <si>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</si>
  <si>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</si>
  <si>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</si>
  <si>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</si>
  <si>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</si>
  <si>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</si>
  <si>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</si>
  <si>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</si>
  <si>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</si>
  <si>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</si>
  <si>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</si>
  <si>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</si>
  <si>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</si>
  <si>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</si>
  <si>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</si>
  <si>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</si>
  <si>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</si>
  <si>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</si>
  <si>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</si>
  <si>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</si>
  <si>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</si>
  <si>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</si>
  <si>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</si>
  <si>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</si>
  <si>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</si>
  <si>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</si>
  <si>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</si>
  <si>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</si>
  <si>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</si>
  <si>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</si>
  <si>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</si>
  <si>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</si>
  <si>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</si>
  <si>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</si>
  <si>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</si>
  <si>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</si>
  <si>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</si>
  <si>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</si>
  <si>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</si>
  <si>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</si>
  <si>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</si>
  <si>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</si>
  <si>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</si>
  <si>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</si>
  <si>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</si>
  <si>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</si>
  <si>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</si>
  <si>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</si>
  <si>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</si>
  <si>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</si>
  <si>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</si>
  <si>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</si>
  <si>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</si>
  <si>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</si>
  <si>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</si>
  <si>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</si>
  <si>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</si>
  <si>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</si>
  <si>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</si>
  <si>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</si>
  <si>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</si>
  <si>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</si>
  <si>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</si>
  <si>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</si>
  <si>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</si>
  <si>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</si>
  <si>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</si>
  <si>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</si>
  <si>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</si>
  <si>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</si>
  <si>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</si>
  <si>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</si>
  <si>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</si>
  <si>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</si>
  <si>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</si>
  <si>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</si>
  <si>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</si>
  <si>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</si>
  <si>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</si>
  <si>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</si>
  <si>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</si>
  <si>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</si>
  <si>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</si>
  <si>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</si>
  <si>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</si>
  <si>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</si>
  <si>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</si>
  <si>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</si>
  <si>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</si>
  <si>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</si>
  <si>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</si>
  <si>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</si>
  <si>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</si>
  <si>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</si>
  <si>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</si>
  <si>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</si>
  <si>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</si>
  <si>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</si>
  <si>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</si>
  <si>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</si>
  <si>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</si>
  <si>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</si>
  <si>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</si>
  <si>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</si>
  <si>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</si>
  <si>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</si>
  <si>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</si>
  <si>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</si>
  <si>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</si>
  <si>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</si>
  <si>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</si>
  <si>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</si>
  <si>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</si>
  <si>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</si>
  <si>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</si>
  <si>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</si>
  <si>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</si>
  <si>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</si>
  <si>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</si>
  <si>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</si>
  <si>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</si>
  <si>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</si>
  <si>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</si>
  <si>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</si>
  <si>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</si>
  <si>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</si>
  <si>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</si>
  <si>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</si>
  <si>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</si>
  <si>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</si>
  <si>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</si>
  <si>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</si>
  <si>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</si>
  <si>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</si>
  <si>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</si>
  <si>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</si>
  <si>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</si>
  <si>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</si>
  <si>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</si>
  <si>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</si>
  <si>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</si>
  <si>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</si>
  <si>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</si>
  <si>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</si>
  <si>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</si>
  <si>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</si>
  <si>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</si>
  <si>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</si>
  <si>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</si>
  <si>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</si>
  <si>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</si>
  <si>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</si>
  <si>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</si>
  <si>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</si>
  <si>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</si>
  <si>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</si>
  <si>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</si>
  <si>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</si>
  <si>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</si>
  <si>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</si>
  <si>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</si>
  <si>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</si>
  <si>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</si>
  <si>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</si>
  <si>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</si>
  <si>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</si>
  <si>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</si>
  <si>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</si>
  <si>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</si>
  <si>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</si>
  <si>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</si>
  <si>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</si>
  <si>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</si>
  <si>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</si>
  <si>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</si>
  <si>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</si>
  <si>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</si>
  <si>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</si>
  <si>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</si>
  <si>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</si>
  <si>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</si>
  <si>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</si>
  <si>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</si>
  <si>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</si>
  <si>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</si>
  <si>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</si>
  <si>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</si>
  <si>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</si>
  <si>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</si>
  <si>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</si>
  <si>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</si>
  <si>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</si>
  <si>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</si>
  <si>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</si>
  <si>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</si>
  <si>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</si>
  <si>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</si>
  <si>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</si>
  <si>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</si>
  <si>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</si>
  <si>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</si>
  <si>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</si>
  <si>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</si>
  <si>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</si>
  <si>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</si>
  <si>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</si>
  <si>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</si>
  <si>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</si>
  <si>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</si>
  <si>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</si>
  <si>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</si>
  <si>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</si>
  <si>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</si>
  <si>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</si>
  <si>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</si>
  <si>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</si>
  <si>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</si>
  <si>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</si>
  <si>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</si>
  <si>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</si>
  <si>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</si>
  <si>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</si>
  <si>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</si>
  <si>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</si>
  <si>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</si>
  <si>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</si>
  <si>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</si>
  <si>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</si>
  <si>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</si>
  <si>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</si>
  <si>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</si>
  <si>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</si>
  <si>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</si>
  <si>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</si>
  <si>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</si>
  <si>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</si>
  <si>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</si>
  <si>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</si>
  <si>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</si>
  <si>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</si>
  <si>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</si>
  <si>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</si>
  <si>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</si>
  <si>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</si>
  <si>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</si>
  <si>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</si>
  <si>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</si>
  <si>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</si>
  <si>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</si>
  <si>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</si>
  <si>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</si>
  <si>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</si>
  <si>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</si>
  <si>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</si>
  <si>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</si>
  <si>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</si>
  <si>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</si>
  <si>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</si>
  <si>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</si>
  <si>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</si>
  <si>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</si>
  <si>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</si>
  <si>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</si>
  <si>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</si>
  <si>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</si>
  <si>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</si>
  <si>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</si>
  <si>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</si>
  <si>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</si>
  <si>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</si>
  <si>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</si>
  <si>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</si>
  <si>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</si>
  <si>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</si>
  <si>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</si>
  <si>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</si>
  <si>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</si>
  <si>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</si>
  <si>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</si>
  <si>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</si>
  <si>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</si>
  <si>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</si>
  <si>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</si>
  <si>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</si>
  <si>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</si>
  <si>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</si>
  <si>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</si>
  <si>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</si>
  <si>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</si>
  <si>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</si>
  <si>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</si>
  <si>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</si>
  <si>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</si>
  <si>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</si>
  <si>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</si>
  <si>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</si>
  <si>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</si>
  <si>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</si>
  <si>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</si>
  <si>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</si>
  <si>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</si>
  <si>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</si>
  <si>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</si>
  <si>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</si>
  <si>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</si>
  <si>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</si>
  <si>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</si>
  <si>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</si>
  <si>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</si>
  <si>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</si>
  <si>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</si>
  <si>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</si>
  <si>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</si>
  <si>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</si>
  <si>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</si>
  <si>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</si>
  <si>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</si>
  <si>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</si>
  <si>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</si>
  <si>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</si>
  <si>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</si>
  <si>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</si>
  <si>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</si>
  <si>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</si>
  <si>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</si>
  <si>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</si>
  <si>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</si>
  <si>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</si>
  <si>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</si>
  <si>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</si>
  <si>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</si>
  <si>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</si>
  <si>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</si>
  <si>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</si>
  <si>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</si>
  <si>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</si>
  <si>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</si>
  <si>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</si>
  <si>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</si>
  <si>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</si>
  <si>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</si>
  <si>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</si>
  <si>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</si>
  <si>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</si>
  <si>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</si>
  <si>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</si>
  <si>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</si>
  <si>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</si>
  <si>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</si>
  <si>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</si>
  <si>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</si>
  <si>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</si>
  <si>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</si>
  <si>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</si>
  <si>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</si>
  <si>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</si>
  <si>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</si>
  <si>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</si>
  <si>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</si>
  <si>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</si>
  <si>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</si>
  <si>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</si>
  <si>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</si>
  <si>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</si>
  <si>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</si>
  <si>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</si>
  <si>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</si>
  <si>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</si>
  <si>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</si>
  <si>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</si>
  <si>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</si>
  <si>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</si>
  <si>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</si>
  <si>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</si>
  <si>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</si>
  <si>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</si>
  <si>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</si>
  <si>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</si>
  <si>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</si>
  <si>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</si>
  <si>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</si>
  <si>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</si>
  <si>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</si>
  <si>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</si>
  <si>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</si>
  <si>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</si>
  <si>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</si>
  <si>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</si>
  <si>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</si>
  <si>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</si>
  <si>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</si>
  <si>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</si>
  <si>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</si>
  <si>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</si>
  <si>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</si>
  <si>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</si>
  <si>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</si>
  <si>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</si>
  <si>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</si>
  <si>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</si>
  <si>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</si>
  <si>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</si>
  <si>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</si>
  <si>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</si>
  <si>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</si>
  <si>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</si>
  <si>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</si>
  <si>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</si>
  <si>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</si>
  <si>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</si>
  <si>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</si>
  <si>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</si>
  <si>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</si>
  <si>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</si>
  <si>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</si>
  <si>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</si>
  <si>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</si>
  <si>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</si>
  <si>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</si>
  <si>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</si>
  <si>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</si>
  <si>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</si>
  <si>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</si>
  <si>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</si>
  <si>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</si>
  <si>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</si>
  <si>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</si>
  <si>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</si>
  <si>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</si>
  <si>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</si>
  <si>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</si>
  <si>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</si>
  <si>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</si>
  <si>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</si>
  <si>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</si>
  <si>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</si>
  <si>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</si>
  <si>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</si>
  <si>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</si>
  <si>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</si>
  <si>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</si>
  <si>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</si>
  <si>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</si>
  <si>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</si>
  <si>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</si>
  <si>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</si>
  <si>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</si>
  <si>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</si>
  <si>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</si>
  <si>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</si>
  <si>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</si>
  <si>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</si>
  <si>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</si>
  <si>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</si>
  <si>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</si>
  <si>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</si>
  <si>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</si>
  <si>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</si>
  <si>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</si>
  <si>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</si>
  <si>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</si>
  <si>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</si>
  <si>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</si>
  <si>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</si>
  <si>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</si>
  <si>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</si>
  <si>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</si>
  <si>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</si>
  <si>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</si>
  <si>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</si>
  <si>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</si>
  <si>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</si>
  <si>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</si>
  <si>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</si>
  <si>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</si>
  <si>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</si>
  <si>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</si>
  <si>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</si>
  <si>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</si>
  <si>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</si>
  <si>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</si>
  <si>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</si>
  <si>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</si>
  <si>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</si>
  <si>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</si>
  <si>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</si>
  <si>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</si>
  <si>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</si>
  <si>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</si>
  <si>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</si>
  <si>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</si>
  <si>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</si>
  <si>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</si>
  <si>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</si>
  <si>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</si>
  <si>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</si>
  <si>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</si>
  <si>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</si>
  <si>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</si>
  <si>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</si>
  <si>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</si>
  <si>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</si>
  <si>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</si>
  <si>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</si>
  <si>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</si>
  <si>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</si>
  <si>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</si>
  <si>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</si>
  <si>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</si>
  <si>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</si>
  <si>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</si>
  <si>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</si>
  <si>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</si>
  <si>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</si>
  <si>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</si>
  <si>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</si>
  <si>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</si>
  <si>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</si>
  <si>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</si>
  <si>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</si>
  <si>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</si>
  <si>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</si>
  <si>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</si>
  <si>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</si>
  <si>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</si>
  <si>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</si>
  <si>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</si>
  <si>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</si>
  <si>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</si>
  <si>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</si>
  <si>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</si>
  <si>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</si>
  <si>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</si>
  <si>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</si>
  <si>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</si>
  <si>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</si>
  <si>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</si>
  <si>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</si>
  <si>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</si>
  <si>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</si>
  <si>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</si>
  <si>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</si>
  <si>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</si>
  <si>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</si>
  <si>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</si>
  <si>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</si>
  <si>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</si>
  <si>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</si>
  <si>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</si>
  <si>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</si>
  <si>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</si>
  <si>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</si>
  <si>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</si>
  <si>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</si>
  <si>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</si>
  <si>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</si>
  <si>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</si>
  <si>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</si>
  <si>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</si>
  <si>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</si>
  <si>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</si>
  <si>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</si>
  <si>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</si>
  <si>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</si>
  <si>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</si>
  <si>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</si>
  <si>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</si>
  <si>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</si>
  <si>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</si>
  <si>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</si>
  <si>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</si>
  <si>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</si>
  <si>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</si>
  <si>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</si>
  <si>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</si>
  <si>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</si>
  <si>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</si>
  <si>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</si>
  <si>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</si>
  <si>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</si>
  <si>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</si>
  <si>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</si>
  <si>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</si>
  <si>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</si>
  <si>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</si>
  <si>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</si>
  <si>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</si>
  <si>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</si>
  <si>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</si>
  <si>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</si>
  <si>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</si>
  <si>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</si>
  <si>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</si>
  <si>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</si>
  <si>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</si>
  <si>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</si>
  <si>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</si>
  <si>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</si>
  <si>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</si>
  <si>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</si>
  <si>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</si>
  <si>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</si>
  <si>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</si>
  <si>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</si>
  <si>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</si>
  <si>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</si>
  <si>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</si>
  <si>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</si>
  <si>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</si>
  <si>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</si>
  <si>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</si>
  <si>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</si>
  <si>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</si>
  <si>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</si>
  <si>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</si>
  <si>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</si>
  <si>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</si>
  <si>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</si>
  <si>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</si>
  <si>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</si>
  <si>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</si>
  <si>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</si>
  <si>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</si>
  <si>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</si>
  <si>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</si>
  <si>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</si>
  <si>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</si>
  <si>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</si>
  <si>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</si>
  <si>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</si>
  <si>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</si>
  <si>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</si>
  <si>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</si>
  <si>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</si>
  <si>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</si>
  <si>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</si>
  <si>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</si>
  <si>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</si>
  <si>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</si>
  <si>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</si>
  <si>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</si>
  <si>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</si>
  <si>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</si>
  <si>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</si>
  <si>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</si>
  <si>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</si>
  <si>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</si>
  <si>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</si>
  <si>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</si>
  <si>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</si>
  <si>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</si>
  <si>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</si>
  <si>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</si>
  <si>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</si>
  <si>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</si>
  <si>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</si>
  <si>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</si>
  <si>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</si>
  <si>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</si>
  <si>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</si>
  <si>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</si>
  <si>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</si>
  <si>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</si>
  <si>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</si>
  <si>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</si>
  <si>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</si>
  <si>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</si>
  <si>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</si>
  <si>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</si>
  <si>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</si>
  <si>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</si>
  <si>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</si>
  <si>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</si>
  <si>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</si>
  <si>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</si>
  <si>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</si>
  <si>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</si>
  <si>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</si>
  <si>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</si>
  <si>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</si>
  <si>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</si>
  <si>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</si>
  <si>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</si>
  <si>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</si>
  <si>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</si>
  <si>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</si>
  <si>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</si>
  <si>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</si>
  <si>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</si>
  <si>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</si>
  <si>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</si>
  <si>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</si>
  <si>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</si>
  <si>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</si>
  <si>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</si>
  <si>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</si>
  <si>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</si>
  <si>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</si>
  <si>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</si>
  <si>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</si>
  <si>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</si>
  <si>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</si>
  <si>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</si>
  <si>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</si>
  <si>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</si>
  <si>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</si>
  <si>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</si>
  <si>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</si>
  <si>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</si>
  <si>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</si>
  <si>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</si>
  <si>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</si>
  <si>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</si>
  <si>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</si>
  <si>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</si>
  <si>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</si>
  <si>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</si>
  <si>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</si>
  <si>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</si>
  <si>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</si>
  <si>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</si>
  <si>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</si>
  <si>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</si>
  <si>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</si>
  <si>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</si>
  <si>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</si>
  <si>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</si>
  <si>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</si>
  <si>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</si>
  <si>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</si>
  <si>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</si>
  <si>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</si>
  <si>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</si>
  <si>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</si>
  <si>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</si>
  <si>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</si>
  <si>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</si>
  <si>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</si>
  <si>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</si>
  <si>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</si>
  <si>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</si>
  <si>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</si>
  <si>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</si>
  <si>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</si>
  <si>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</si>
  <si>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</si>
  <si>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</si>
  <si>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</si>
  <si>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</si>
  <si>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</si>
  <si>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</si>
  <si>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</si>
  <si>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</si>
  <si>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</si>
  <si>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</si>
  <si>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</si>
  <si>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</si>
  <si>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</si>
  <si>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</si>
  <si>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</si>
  <si>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</si>
  <si>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</si>
  <si>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</si>
  <si>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</si>
  <si>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</si>
  <si>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</si>
  <si>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</si>
  <si>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</si>
  <si>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</si>
  <si>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</si>
  <si>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</si>
  <si>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</si>
  <si>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</si>
  <si>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</si>
  <si>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</si>
  <si>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</si>
  <si>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</si>
  <si>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</si>
  <si>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</si>
  <si>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</si>
  <si>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</si>
  <si>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</si>
  <si>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</si>
  <si>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</si>
  <si>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</si>
  <si>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</si>
  <si>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</si>
  <si>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</si>
  <si>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</si>
  <si>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</si>
  <si>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</si>
  <si>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</si>
  <si>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</si>
  <si>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</si>
  <si>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</si>
  <si>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</si>
  <si>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</si>
  <si>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</si>
  <si>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</si>
  <si>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</si>
  <si>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</si>
  <si>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</si>
  <si>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</si>
  <si>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</si>
  <si>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</si>
  <si>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</si>
  <si>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</si>
  <si>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</si>
  <si>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</si>
  <si>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</si>
  <si>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</si>
  <si>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</si>
  <si>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</si>
  <si>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</si>
  <si>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</si>
  <si>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</si>
  <si>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</si>
  <si>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</si>
  <si>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</si>
  <si>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</si>
  <si>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</si>
  <si>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</si>
  <si>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</si>
  <si>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</si>
  <si>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</si>
  <si>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</si>
  <si>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</si>
  <si>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</si>
  <si>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</si>
  <si>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</si>
  <si>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</si>
  <si>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</si>
  <si>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</si>
  <si>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</si>
  <si>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</si>
  <si>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</si>
  <si>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</si>
  <si>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</si>
  <si>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</si>
  <si>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</si>
  <si>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</si>
  <si>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</si>
  <si>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</si>
  <si>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</si>
  <si>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</si>
  <si>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</si>
  <si>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</si>
  <si>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</si>
  <si>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</si>
  <si>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</si>
  <si>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</si>
  <si>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</si>
  <si>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</si>
  <si>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</si>
  <si>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</si>
  <si>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</si>
  <si>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</si>
  <si>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</si>
  <si>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</si>
  <si>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</si>
  <si>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</si>
  <si>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</si>
  <si>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</si>
  <si>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</si>
  <si>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</si>
  <si>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</si>
  <si>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</si>
  <si>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</si>
  <si>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</si>
  <si>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</si>
  <si>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</si>
  <si>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</si>
  <si>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</si>
  <si>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</si>
  <si>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</si>
  <si>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</si>
  <si>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</si>
  <si>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</si>
  <si>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</si>
  <si>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</si>
  <si>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</si>
  <si>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</si>
  <si>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</si>
  <si>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</si>
  <si>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</si>
  <si>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</si>
  <si>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</si>
  <si>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</si>
  <si>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</si>
  <si>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</si>
  <si>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</si>
  <si>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</si>
  <si>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</si>
  <si>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</si>
  <si>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</si>
  <si>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</si>
  <si>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</si>
  <si>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</si>
  <si>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</si>
  <si>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</si>
  <si>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</si>
  <si>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</si>
  <si>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</si>
  <si>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</si>
  <si>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</si>
  <si>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</si>
  <si>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</si>
  <si>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</si>
  <si>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</si>
  <si>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</si>
  <si>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</si>
  <si>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</si>
  <si>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</si>
  <si>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</si>
  <si>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</si>
  <si>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</si>
  <si>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</si>
  <si>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</si>
  <si>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</si>
  <si>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</si>
  <si>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</si>
  <si>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</si>
  <si>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</si>
  <si>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</si>
  <si>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</si>
  <si>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</si>
  <si>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</si>
  <si>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</si>
  <si>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</si>
  <si>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</si>
  <si>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</si>
  <si>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</si>
  <si>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</si>
  <si>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</si>
  <si>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</si>
  <si>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</si>
  <si>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</si>
  <si>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</si>
  <si>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</si>
  <si>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</si>
  <si>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</si>
  <si>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</si>
  <si>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</si>
  <si>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</si>
  <si>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</si>
  <si>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</si>
  <si>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</si>
  <si>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</si>
  <si>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</si>
  <si>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</si>
  <si>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</si>
  <si>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</si>
  <si>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</si>
  <si>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</si>
  <si>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</si>
  <si>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</si>
  <si>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</si>
  <si>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</si>
  <si>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</si>
  <si>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</si>
  <si>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</si>
  <si>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</si>
  <si>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</si>
  <si>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</si>
  <si>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</si>
  <si>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</si>
  <si>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</si>
  <si>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</si>
  <si>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</si>
  <si>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</si>
  <si>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</si>
  <si>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</si>
  <si>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</si>
  <si>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</si>
  <si>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</si>
  <si>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</si>
  <si>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</si>
  <si>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</si>
  <si>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</si>
  <si>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</si>
  <si>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</si>
  <si>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</si>
  <si>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</si>
  <si>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</si>
  <si>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</si>
  <si>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</si>
  <si>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</si>
  <si>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</si>
  <si>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</si>
  <si>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</si>
  <si>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</si>
  <si>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</si>
  <si>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</si>
  <si>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</si>
  <si>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</si>
  <si>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</si>
  <si>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</si>
  <si>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</si>
  <si>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</si>
  <si>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</si>
  <si>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</si>
  <si>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</si>
  <si>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</si>
  <si>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</si>
  <si>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</si>
  <si>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</si>
  <si>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</si>
  <si>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</si>
  <si>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</si>
  <si>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</si>
  <si>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</si>
  <si>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</si>
  <si>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</si>
  <si>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</si>
  <si>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</si>
  <si>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</si>
  <si>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</si>
  <si>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</si>
  <si>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</si>
  <si>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</si>
  <si>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</si>
  <si>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</si>
  <si>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</si>
  <si>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</si>
  <si>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</si>
  <si>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</si>
  <si>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</si>
  <si>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</si>
  <si>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</si>
  <si>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</si>
  <si>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</si>
  <si>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</si>
  <si>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</si>
  <si>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</si>
  <si>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</si>
  <si>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</si>
  <si>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</si>
  <si>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</si>
  <si>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</si>
  <si>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</si>
  <si>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</si>
  <si>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</si>
  <si>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</si>
  <si>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</si>
  <si>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</si>
  <si>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</si>
  <si>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</si>
  <si>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</si>
  <si>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</si>
  <si>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</si>
  <si>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</si>
  <si>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</si>
  <si>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</si>
  <si>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</si>
  <si>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</si>
  <si>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</si>
  <si>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</si>
  <si>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</si>
  <si>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</si>
  <si>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</si>
  <si>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</si>
  <si>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</si>
  <si>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</si>
  <si>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</si>
  <si>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</si>
  <si>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</si>
  <si>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</si>
  <si>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</si>
  <si>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</si>
  <si>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</si>
  <si>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</si>
  <si>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</si>
  <si>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</si>
  <si>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</si>
  <si>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</si>
  <si>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</si>
  <si>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</si>
  <si>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</si>
  <si>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</si>
  <si>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</si>
  <si>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</si>
  <si>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</si>
  <si>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</si>
  <si>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</si>
  <si>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</si>
  <si>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</si>
  <si>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</si>
  <si>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</si>
  <si>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</si>
  <si>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</si>
  <si>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</si>
  <si>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</si>
  <si>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</si>
  <si>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</si>
  <si>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</si>
  <si>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</si>
  <si>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</si>
  <si>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</si>
  <si>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</si>
  <si>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</si>
  <si>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</si>
  <si>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</si>
  <si>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</si>
  <si>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</si>
  <si>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</si>
  <si>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</si>
  <si>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</si>
  <si>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</si>
  <si>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</si>
  <si>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</si>
  <si>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</si>
  <si>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</si>
  <si>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</si>
  <si>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</si>
  <si>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</si>
  <si>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</si>
  <si>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</si>
  <si>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</si>
  <si>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</si>
  <si>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</si>
  <si>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</si>
  <si>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</si>
  <si>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</si>
  <si>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</si>
  <si>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</si>
  <si>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</si>
  <si>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</si>
  <si>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</si>
  <si>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</si>
  <si>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</si>
  <si>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</si>
  <si>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</si>
  <si>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</si>
  <si>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</si>
  <si>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</si>
  <si>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</si>
  <si>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</si>
  <si>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</si>
  <si>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</si>
  <si>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</si>
  <si>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</si>
  <si>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</si>
  <si>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</si>
  <si>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</si>
  <si>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</si>
  <si>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</si>
  <si>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</si>
  <si>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</si>
  <si>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</si>
  <si>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</si>
  <si>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</si>
  <si>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</si>
  <si>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</si>
  <si>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</si>
  <si>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</si>
  <si>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</si>
  <si>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</si>
  <si>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</si>
  <si>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</si>
  <si>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</si>
  <si>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</si>
  <si>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</si>
  <si>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</si>
  <si>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</si>
  <si>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</si>
  <si>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</si>
  <si>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</si>
  <si>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</si>
  <si>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</si>
  <si>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</si>
  <si>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</si>
  <si>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</si>
  <si>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</si>
  <si>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</si>
  <si>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</si>
  <si>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</si>
  <si>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</si>
  <si>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</si>
  <si>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</si>
  <si>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</si>
  <si>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</si>
  <si>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</si>
  <si>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</si>
  <si>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</si>
  <si>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</si>
  <si>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</si>
  <si>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</si>
  <si>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</si>
  <si>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</si>
  <si>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</si>
  <si>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</si>
  <si>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</si>
  <si>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</si>
  <si>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</si>
  <si>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</si>
  <si>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</si>
  <si>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</si>
  <si>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</si>
  <si>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</si>
  <si>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</si>
  <si>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</si>
  <si>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</si>
  <si>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</si>
  <si>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</si>
  <si>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</si>
  <si>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</si>
  <si>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</si>
  <si>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</si>
  <si>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</si>
  <si>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</si>
  <si>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</si>
  <si>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</si>
  <si>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</si>
  <si>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</si>
  <si>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</si>
  <si>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</si>
  <si>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</si>
  <si>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</si>
  <si>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</si>
  <si>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</si>
  <si>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</si>
  <si>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</si>
  <si>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</si>
  <si>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</si>
  <si>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</si>
  <si>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</si>
  <si>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</si>
  <si>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</si>
  <si>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</si>
  <si>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</si>
  <si>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</si>
  <si>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</si>
  <si>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</si>
  <si>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</si>
  <si>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</si>
  <si>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</si>
  <si>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</si>
  <si>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</si>
  <si>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</si>
  <si>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</si>
  <si>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</si>
  <si>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</si>
  <si>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</si>
  <si>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</si>
  <si>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</si>
  <si>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</si>
  <si>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</si>
  <si>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</si>
  <si>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</si>
  <si>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</si>
  <si>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</si>
  <si>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</si>
  <si>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</si>
  <si>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</si>
  <si>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</si>
  <si>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</si>
  <si>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</si>
  <si>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</si>
  <si>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</si>
  <si>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</si>
  <si>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</si>
  <si>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</si>
  <si>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</si>
  <si>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</si>
  <si>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</si>
  <si>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</si>
  <si>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</si>
  <si>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</si>
  <si>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</si>
  <si>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</si>
  <si>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</si>
  <si>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</si>
  <si>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</si>
  <si>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</si>
  <si>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</si>
  <si>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</si>
  <si>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</si>
  <si>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</si>
  <si>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</si>
  <si>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</si>
  <si>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</si>
  <si>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</si>
  <si>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</si>
  <si>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</si>
  <si>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</si>
  <si>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</si>
  <si>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</si>
  <si>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</si>
  <si>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</si>
  <si>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</si>
  <si>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</si>
  <si>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</si>
  <si>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</si>
  <si>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</si>
  <si>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</si>
  <si>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</si>
  <si>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</si>
  <si>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</si>
  <si>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</si>
  <si>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</si>
  <si>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</si>
  <si>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</si>
  <si>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</si>
  <si>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</si>
  <si>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</si>
  <si>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</si>
  <si>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</si>
  <si>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</si>
  <si>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</si>
  <si>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</si>
  <si>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</si>
  <si>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</si>
  <si>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</si>
  <si>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</si>
  <si>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</si>
  <si>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</si>
  <si>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</si>
  <si>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</si>
  <si>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</si>
  <si>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</si>
  <si>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</si>
  <si>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</si>
  <si>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</si>
  <si>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</si>
  <si>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</si>
  <si>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</si>
  <si>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</si>
  <si>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</si>
  <si>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</si>
  <si>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</si>
  <si>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</si>
  <si>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</si>
  <si>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</si>
  <si>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</si>
  <si>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</si>
  <si>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</si>
  <si>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</si>
  <si>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</si>
  <si>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</si>
  <si>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</si>
  <si>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</si>
  <si>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</si>
  <si>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</si>
  <si>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</si>
  <si>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</si>
  <si>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</si>
  <si>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</si>
  <si>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</si>
  <si>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</si>
  <si>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</si>
  <si>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</si>
  <si>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</si>
  <si>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</si>
  <si>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</si>
  <si>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</si>
  <si>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</si>
  <si>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</si>
  <si>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</si>
  <si>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</si>
  <si>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</si>
  <si>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</si>
  <si>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</si>
  <si>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</si>
  <si>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</si>
  <si>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</si>
  <si>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</si>
  <si>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</si>
  <si>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</si>
  <si>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</si>
  <si>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</si>
  <si>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</si>
  <si>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</si>
  <si>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</si>
  <si>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</si>
  <si>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</si>
  <si>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</si>
  <si>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</si>
  <si>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</si>
  <si>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</si>
  <si>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</si>
  <si>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</si>
  <si>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</si>
  <si>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</si>
  <si>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</si>
  <si>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</si>
  <si>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</si>
  <si>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</si>
  <si>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</si>
  <si>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</si>
  <si>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</si>
  <si>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</si>
  <si>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</si>
  <si>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</si>
  <si>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</si>
  <si>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</si>
  <si>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</si>
  <si>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</si>
  <si>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</si>
  <si>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</si>
  <si>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</si>
  <si>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</si>
  <si>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</si>
  <si>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</si>
  <si>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</si>
  <si>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</si>
  <si>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</si>
  <si>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</si>
  <si>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</si>
  <si>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</si>
  <si>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</si>
  <si>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</si>
  <si>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</si>
  <si>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</si>
  <si>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</si>
  <si>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</si>
  <si>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</si>
  <si>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</si>
  <si>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</si>
  <si>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</si>
  <si>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</si>
  <si>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</si>
  <si>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</si>
  <si>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</si>
  <si>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</si>
  <si>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</si>
  <si>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</si>
  <si>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</si>
  <si>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</si>
  <si>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</si>
  <si>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</si>
  <si>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</si>
  <si>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</si>
  <si>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</si>
  <si>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</si>
  <si>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</si>
  <si>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</si>
  <si>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</si>
  <si>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</si>
  <si>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</si>
  <si>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</si>
  <si>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</si>
  <si>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</si>
  <si>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</si>
  <si>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</si>
  <si>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</si>
  <si>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</si>
  <si>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</si>
  <si>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</si>
  <si>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</si>
  <si>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</si>
  <si>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</si>
  <si>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</si>
  <si>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</si>
  <si>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</si>
  <si>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</si>
  <si>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</si>
  <si>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</si>
  <si>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</si>
  <si>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</si>
  <si>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</si>
  <si>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</si>
  <si>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</si>
  <si>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</si>
  <si>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</si>
  <si>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</si>
  <si>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</si>
  <si>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</si>
  <si>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</si>
  <si>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</si>
  <si>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</si>
  <si>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</si>
  <si>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</si>
  <si>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</si>
  <si>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</si>
  <si>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</si>
  <si>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</si>
  <si>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</si>
  <si>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</si>
  <si>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</si>
  <si>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</si>
  <si>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</si>
  <si>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</si>
  <si>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</si>
  <si>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</si>
  <si>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</si>
  <si>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</si>
  <si>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</si>
  <si>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</si>
  <si>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</si>
  <si>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</si>
  <si>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</si>
  <si>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</si>
  <si>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</si>
  <si>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</si>
  <si>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</si>
  <si>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</si>
  <si>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</si>
  <si>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</si>
  <si>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</si>
  <si>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</si>
  <si>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</si>
  <si>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</si>
  <si>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</si>
  <si>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</si>
  <si>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</si>
  <si>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</si>
  <si>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</si>
  <si>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</si>
  <si>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</si>
  <si>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</si>
  <si>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</si>
  <si>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</si>
  <si>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</si>
  <si>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</si>
  <si>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</si>
  <si>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</si>
  <si>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</si>
  <si>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</si>
  <si>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</si>
  <si>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</si>
  <si>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</si>
  <si>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</si>
  <si>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</si>
  <si>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</si>
  <si>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</si>
  <si>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</si>
  <si>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</si>
  <si>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</si>
  <si>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</si>
  <si>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</si>
  <si>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</si>
  <si>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</si>
  <si>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</si>
  <si>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</si>
  <si>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</si>
  <si>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</si>
  <si>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</si>
  <si>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</si>
  <si>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</si>
  <si>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</si>
  <si>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</si>
  <si>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</si>
  <si>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</si>
  <si>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</si>
  <si>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</si>
  <si>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</si>
  <si>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</si>
  <si>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</si>
  <si>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</si>
  <si>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</si>
  <si>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</si>
  <si>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</si>
  <si>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</si>
  <si>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</si>
  <si>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</si>
  <si>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</si>
  <si>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</si>
  <si>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</si>
  <si>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</si>
  <si>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</si>
  <si>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</si>
  <si>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</si>
  <si>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</si>
  <si>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</si>
  <si>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</si>
  <si>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</si>
  <si>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</si>
  <si>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</si>
  <si>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</si>
  <si>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</si>
  <si>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</si>
  <si>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</si>
  <si>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</si>
  <si>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</si>
  <si>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</si>
  <si>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</si>
  <si>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</si>
  <si>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</si>
  <si>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</si>
  <si>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</si>
  <si>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</si>
  <si>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</si>
  <si>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</si>
  <si>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</si>
  <si>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</si>
  <si>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</si>
  <si>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</si>
  <si>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</si>
  <si>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</si>
  <si>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</si>
  <si>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</si>
  <si>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</si>
  <si>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</si>
  <si>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</si>
  <si>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</si>
  <si>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</si>
  <si>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</si>
  <si>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</si>
  <si>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</si>
  <si>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</si>
  <si>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</si>
  <si>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</si>
  <si>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</si>
  <si>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</si>
  <si>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</si>
  <si>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</si>
  <si>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</si>
  <si>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</si>
  <si>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</si>
  <si>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</si>
  <si>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</si>
  <si>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</si>
  <si>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</si>
  <si>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</si>
  <si>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</si>
  <si>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</si>
  <si>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</si>
  <si>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</si>
  <si>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</si>
  <si>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</si>
  <si>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</si>
  <si>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</si>
  <si>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</si>
  <si>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</si>
  <si>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</si>
  <si>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</si>
  <si>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</si>
  <si>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</si>
  <si>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</si>
  <si>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</si>
  <si>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</si>
  <si>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</si>
  <si>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</si>
  <si>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</si>
  <si>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</si>
  <si>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</si>
  <si>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</si>
  <si>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</si>
  <si>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</si>
  <si>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</si>
  <si>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</si>
  <si>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</si>
  <si>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</si>
  <si>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</si>
  <si>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</si>
  <si>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</si>
  <si>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</si>
  <si>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</si>
  <si>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</si>
  <si>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</si>
  <si>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</si>
  <si>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</si>
  <si>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</si>
  <si>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</si>
  <si>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</si>
  <si>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</si>
  <si>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</si>
  <si>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</si>
  <si>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</si>
  <si>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</si>
  <si>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</si>
  <si>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</si>
  <si>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</si>
  <si>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</si>
  <si>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</si>
  <si>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</si>
  <si>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</si>
  <si>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</si>
  <si>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</si>
  <si>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</si>
  <si>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</si>
  <si>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</si>
  <si>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</si>
  <si>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</si>
  <si>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</si>
  <si>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</si>
  <si>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</si>
  <si>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</si>
  <si>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</si>
  <si>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</si>
  <si>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</si>
  <si>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</si>
  <si>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</si>
  <si>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</si>
  <si>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</si>
  <si>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</si>
  <si>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</si>
  <si>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</si>
  <si>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</si>
  <si>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</si>
  <si>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</si>
  <si>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</si>
  <si>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</si>
  <si>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</si>
  <si>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</si>
  <si>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</si>
  <si>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</si>
  <si>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</si>
  <si>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</si>
  <si>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</si>
  <si>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</si>
  <si>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</si>
  <si>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</si>
  <si>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</si>
  <si>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</si>
  <si>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</si>
  <si>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</si>
  <si>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</si>
  <si>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</si>
  <si>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</si>
  <si>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</si>
  <si>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</si>
  <si>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</si>
  <si>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</si>
  <si>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</si>
  <si>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</si>
  <si>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</si>
  <si>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</si>
  <si>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</si>
  <si>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</si>
  <si>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</si>
  <si>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</si>
  <si>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</si>
  <si>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</si>
  <si>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</si>
  <si>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</si>
  <si>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</si>
  <si>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</si>
  <si>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</si>
  <si>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</si>
  <si>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</si>
  <si>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</si>
  <si>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</si>
  <si>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</si>
  <si>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</si>
  <si>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</si>
  <si>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</si>
  <si>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</si>
  <si>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</si>
  <si>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</si>
  <si>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</si>
  <si>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</si>
  <si>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</si>
  <si>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</si>
  <si>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</si>
  <si>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</si>
  <si>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</si>
  <si>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</si>
  <si>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</si>
  <si>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</si>
  <si>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</si>
  <si>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</si>
  <si>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</si>
  <si>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</si>
  <si>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</si>
  <si>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</si>
  <si>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</si>
  <si>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</si>
  <si>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</si>
  <si>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</si>
  <si>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</si>
  <si>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</si>
  <si>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</si>
  <si>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</si>
  <si>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</si>
  <si>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</si>
  <si>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</si>
  <si>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</si>
  <si>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</si>
  <si>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</si>
  <si>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</si>
  <si>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</si>
  <si>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</si>
  <si>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</si>
  <si>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</si>
  <si>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</si>
  <si>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</si>
  <si>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</si>
  <si>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</si>
  <si>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</si>
  <si>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</si>
  <si>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</si>
  <si>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</si>
  <si>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</si>
  <si>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</si>
  <si>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</si>
  <si>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</si>
  <si>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</si>
  <si>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</si>
  <si>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</si>
  <si>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</si>
  <si>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</si>
  <si>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</si>
  <si>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</si>
  <si>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</si>
  <si>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</si>
  <si>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</si>
  <si>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</si>
  <si>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</si>
  <si>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</si>
  <si>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</si>
  <si>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</si>
  <si>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</si>
  <si>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</si>
  <si>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</si>
  <si>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</si>
  <si>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</si>
  <si>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</si>
  <si>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</si>
  <si>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</si>
  <si>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</si>
  <si>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</si>
  <si>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</si>
  <si>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</si>
  <si>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</si>
  <si>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</si>
  <si>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</si>
  <si>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</si>
  <si>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</si>
  <si>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</si>
  <si>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</si>
  <si>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</si>
  <si>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</si>
  <si>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</si>
  <si>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</si>
  <si>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</si>
  <si>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</si>
  <si>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</si>
  <si>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</si>
  <si>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</si>
  <si>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</si>
  <si>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</si>
  <si>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</si>
  <si>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</si>
  <si>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</si>
  <si>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</si>
  <si>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</si>
  <si>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</si>
  <si>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</si>
  <si>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</si>
  <si>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</si>
  <si>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</si>
  <si>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</si>
  <si>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</si>
  <si>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</si>
  <si>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</si>
  <si>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</si>
  <si>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</si>
  <si>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</si>
  <si>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</si>
  <si>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</si>
  <si>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</si>
  <si>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</si>
  <si>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</si>
  <si>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</si>
  <si>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</si>
  <si>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</si>
  <si>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</si>
  <si>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</si>
  <si>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</si>
  <si>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</si>
  <si>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</si>
  <si>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</si>
  <si>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</si>
  <si>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</si>
  <si>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</si>
  <si>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</si>
  <si>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</si>
  <si>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</si>
  <si>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</si>
  <si>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</si>
  <si>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</si>
  <si>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</si>
  <si>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</si>
  <si>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</si>
  <si>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</si>
  <si>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</si>
  <si>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</si>
  <si>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</si>
  <si>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</si>
  <si>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</si>
  <si>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</si>
  <si>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</si>
  <si>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</si>
  <si>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</si>
  <si>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</si>
  <si>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</si>
  <si>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</si>
  <si>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</si>
  <si>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</si>
  <si>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</si>
  <si>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</si>
  <si>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</si>
  <si>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</si>
  <si>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</si>
  <si>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</si>
  <si>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</si>
  <si>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</si>
  <si>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</si>
  <si>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</si>
  <si>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</si>
  <si>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</si>
  <si>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</si>
  <si>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</si>
  <si>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</si>
  <si>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</si>
  <si>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</si>
  <si>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</si>
  <si>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</si>
  <si>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</si>
  <si>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</si>
  <si>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</si>
  <si>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</si>
  <si>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</si>
  <si>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</si>
  <si>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</si>
  <si>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</si>
  <si>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</si>
  <si>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</si>
  <si>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</si>
  <si>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</si>
  <si>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</si>
  <si>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</si>
  <si>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</si>
  <si>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</si>
  <si>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</si>
  <si>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</si>
  <si>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</si>
  <si>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</si>
  <si>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</si>
  <si>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</si>
  <si>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</si>
  <si>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</si>
  <si>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</si>
  <si>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</si>
  <si>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</si>
  <si>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</si>
  <si>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</si>
  <si>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</si>
  <si>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</si>
  <si>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</si>
  <si>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</si>
  <si>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</si>
  <si>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</si>
  <si>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</si>
  <si>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</si>
  <si>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</si>
  <si>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</si>
  <si>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</si>
  <si>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</si>
  <si>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</si>
  <si>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</si>
  <si>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</si>
  <si>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</si>
  <si>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</si>
  <si>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</si>
  <si>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</si>
  <si>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</si>
  <si>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</si>
  <si>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</si>
  <si>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</si>
  <si>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</si>
  <si>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</si>
  <si>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</si>
  <si>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</si>
  <si>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</si>
  <si>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</si>
  <si>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</si>
  <si>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</si>
  <si>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</si>
  <si>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</si>
  <si>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</si>
  <si>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</si>
  <si>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</si>
  <si>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</si>
  <si>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</si>
  <si>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</si>
  <si>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</si>
  <si>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</si>
  <si>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</si>
  <si>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</si>
  <si>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</si>
  <si>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</si>
  <si>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</si>
  <si>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</si>
  <si>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</si>
  <si>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</si>
  <si>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</si>
  <si>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</si>
  <si>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</si>
  <si>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</si>
  <si>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</si>
  <si>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</si>
  <si>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</si>
  <si>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</si>
  <si>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</si>
  <si>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</si>
  <si>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</si>
  <si>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</si>
  <si>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</si>
  <si>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</si>
  <si>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</si>
  <si>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</si>
  <si>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</si>
  <si>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</si>
  <si>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</si>
  <si>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</si>
  <si>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</si>
  <si>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</si>
  <si>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</si>
  <si>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</si>
  <si>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</si>
  <si>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</si>
  <si>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</si>
  <si>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</si>
  <si>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</si>
  <si>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</si>
  <si>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</si>
  <si>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</si>
  <si>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</si>
  <si>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</si>
  <si>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</si>
  <si>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</si>
  <si>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</si>
  <si>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</si>
  <si>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</si>
  <si>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</si>
  <si>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</si>
  <si>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</si>
  <si>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</si>
  <si>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</si>
  <si>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</si>
  <si>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</si>
  <si>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</si>
  <si>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</si>
  <si>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</si>
  <si>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</si>
  <si>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</si>
  <si>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</si>
  <si>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</si>
  <si>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</si>
  <si>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</si>
  <si>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</si>
  <si>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</si>
  <si>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</si>
  <si>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</si>
  <si>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</si>
  <si>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</si>
  <si>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</si>
  <si>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</si>
  <si>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</si>
  <si>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</si>
  <si>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</si>
  <si>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</si>
  <si>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</si>
  <si>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</si>
  <si>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</si>
  <si>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</si>
  <si>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</si>
  <si>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</si>
  <si>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</si>
  <si>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</si>
  <si>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</si>
  <si>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</si>
  <si>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</si>
  <si>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</si>
  <si>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</si>
  <si>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</si>
  <si>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</si>
  <si>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</si>
  <si>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</si>
  <si>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</si>
  <si>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</si>
  <si>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</si>
  <si>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</si>
  <si>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</si>
  <si>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</si>
  <si>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</si>
  <si>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</si>
  <si>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</si>
  <si>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</si>
  <si>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</si>
  <si>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</si>
  <si>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</si>
  <si>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</si>
  <si>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</si>
  <si>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</si>
  <si>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</si>
  <si>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</si>
  <si>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</si>
  <si>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</si>
  <si>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</si>
  <si>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</si>
  <si>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</si>
  <si>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</si>
  <si>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</si>
  <si>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</si>
  <si>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</si>
  <si>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</si>
  <si>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</si>
  <si>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</si>
  <si>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</si>
  <si>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</si>
  <si>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</si>
  <si>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</si>
  <si>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</si>
  <si>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</si>
  <si>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</si>
  <si>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</si>
  <si>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</si>
  <si>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</si>
  <si>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</si>
  <si>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</si>
  <si>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</si>
  <si>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</si>
  <si>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</si>
  <si>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</si>
  <si>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</si>
  <si>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</si>
  <si>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</si>
  <si>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</si>
  <si>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</si>
  <si>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</si>
  <si>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</si>
  <si>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</si>
  <si>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</si>
  <si>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</si>
  <si>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</si>
  <si>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</si>
  <si>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</si>
  <si>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</si>
  <si>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</si>
  <si>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</si>
  <si>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</si>
  <si>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</si>
  <si>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</si>
  <si>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</si>
  <si>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</si>
  <si>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</si>
  <si>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</si>
  <si>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</si>
  <si>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</si>
  <si>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</si>
  <si>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</si>
  <si>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</si>
  <si>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</si>
  <si>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</si>
  <si>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</si>
  <si>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</si>
  <si>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</si>
  <si>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</si>
  <si>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</si>
  <si>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</si>
  <si>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</si>
  <si>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</si>
  <si>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</si>
  <si>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</si>
  <si>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</si>
  <si>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</si>
  <si>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</si>
  <si>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</si>
  <si>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</si>
  <si>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</si>
  <si>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</si>
  <si>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</si>
  <si>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</si>
  <si>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</si>
  <si>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</si>
  <si>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</si>
  <si>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</si>
  <si>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</si>
  <si>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</si>
  <si>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</si>
  <si>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</si>
  <si>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</si>
  <si>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</si>
  <si>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</si>
  <si>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</si>
  <si>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</si>
  <si>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</si>
  <si>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</si>
  <si>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</si>
  <si>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</si>
  <si>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</si>
  <si>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</si>
  <si>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</si>
  <si>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</si>
  <si>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</si>
  <si>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</si>
  <si>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</si>
  <si>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</si>
  <si>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</si>
  <si>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</si>
  <si>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</si>
  <si>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</si>
  <si>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</si>
  <si>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</si>
  <si>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</si>
  <si>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</si>
  <si>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</si>
  <si>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</si>
  <si>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</si>
  <si>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</si>
  <si>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</si>
  <si>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</si>
  <si>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</si>
  <si>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</si>
  <si>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</si>
  <si>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</si>
  <si>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</si>
  <si>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</si>
  <si>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</si>
  <si>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</si>
  <si>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</si>
  <si>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</si>
  <si>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</si>
  <si>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</si>
  <si>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</si>
  <si>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</si>
  <si>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</si>
  <si>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</si>
  <si>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</si>
  <si>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</si>
  <si>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</si>
  <si>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</si>
  <si>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</si>
  <si>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</si>
  <si>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</si>
  <si>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</si>
  <si>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</si>
  <si>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</si>
  <si>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</si>
  <si>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</si>
  <si>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</si>
  <si>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</si>
  <si>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</si>
  <si>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</si>
  <si>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</si>
  <si>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</si>
  <si>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</si>
  <si>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</si>
  <si>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</si>
  <si>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</si>
  <si>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</si>
  <si>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</si>
  <si>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</si>
  <si>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</si>
  <si>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</si>
  <si>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</si>
  <si>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</si>
  <si>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</si>
  <si>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</si>
  <si>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</si>
  <si>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</si>
  <si>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</si>
  <si>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</si>
  <si>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</si>
  <si>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</si>
  <si>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</si>
  <si>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</si>
  <si>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</si>
  <si>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</si>
  <si>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</si>
  <si>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</si>
  <si>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</si>
  <si>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</si>
  <si>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</si>
  <si>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</si>
  <si>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</si>
  <si>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</si>
  <si>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</si>
  <si>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</si>
  <si>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</si>
  <si>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</si>
  <si>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</si>
  <si>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</si>
  <si>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</si>
  <si>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</si>
  <si>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</si>
  <si>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</si>
  <si>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</si>
  <si>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</si>
  <si>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</si>
  <si>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</si>
  <si>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</si>
  <si>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</si>
  <si>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</si>
  <si>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</si>
  <si>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</si>
  <si>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</si>
  <si>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</si>
  <si>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</si>
  <si>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</si>
  <si>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</si>
  <si>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</si>
  <si>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</si>
  <si>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</si>
  <si>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</si>
  <si>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</si>
  <si>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</si>
  <si>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</si>
  <si>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</si>
  <si>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</si>
  <si>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</si>
  <si>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</si>
  <si>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</si>
  <si>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</si>
  <si>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</si>
  <si>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</si>
  <si>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</si>
  <si>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</si>
  <si>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</si>
  <si>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</si>
  <si>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</si>
  <si>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</si>
  <si>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</si>
  <si>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</si>
  <si>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</si>
  <si>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</si>
  <si>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</si>
  <si>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</si>
  <si>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</si>
  <si>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</si>
  <si>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</si>
  <si>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</si>
  <si>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</si>
  <si>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</si>
  <si>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</si>
  <si>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</si>
  <si>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</si>
  <si>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</si>
  <si>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</si>
  <si>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</si>
  <si>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</si>
  <si>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</si>
  <si>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</si>
  <si>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</si>
  <si>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</si>
  <si>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</si>
  <si>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</si>
  <si>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</si>
  <si>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</si>
  <si>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</si>
  <si>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</si>
  <si>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</si>
  <si>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</si>
  <si>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</si>
  <si>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</si>
  <si>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</si>
  <si>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</si>
  <si>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</si>
  <si>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</si>
  <si>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</si>
  <si>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</si>
  <si>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</si>
  <si>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</si>
  <si>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</si>
  <si>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</si>
  <si>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</si>
  <si>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</si>
  <si>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</si>
  <si>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</si>
  <si>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</si>
  <si>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</si>
  <si>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</si>
  <si>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</si>
  <si>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</si>
  <si>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</si>
  <si>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</si>
  <si>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</si>
  <si>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</si>
  <si>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</si>
  <si>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</si>
  <si>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</si>
  <si>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</si>
  <si>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</si>
  <si>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</si>
  <si>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</si>
  <si>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</si>
  <si>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</si>
  <si>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</si>
  <si>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</si>
  <si>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</si>
  <si>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</si>
  <si>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</si>
  <si>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</si>
  <si>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</si>
  <si>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</si>
  <si>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</si>
  <si>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</si>
  <si>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</si>
  <si>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</si>
  <si>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</si>
  <si>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</si>
  <si>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</si>
  <si>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</si>
  <si>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</si>
  <si>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</si>
  <si>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</si>
  <si>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</si>
  <si>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</si>
  <si>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</si>
  <si>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</si>
  <si>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</si>
  <si>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</si>
  <si>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</si>
  <si>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</si>
  <si>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</si>
  <si>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</si>
  <si>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</si>
  <si>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</si>
  <si>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</si>
  <si>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</si>
  <si>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</si>
  <si>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</si>
  <si>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</si>
  <si>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</si>
  <si>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</si>
  <si>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</si>
  <si>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</si>
  <si>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</si>
  <si>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</si>
  <si>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</si>
  <si>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</si>
  <si>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</si>
  <si>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</si>
  <si>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</si>
  <si>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</si>
  <si>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</si>
  <si>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</si>
  <si>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</si>
  <si>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</si>
  <si>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</si>
  <si>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</si>
  <si>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</si>
  <si>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</si>
  <si>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</si>
  <si>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</si>
  <si>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</si>
  <si>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</si>
  <si>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</si>
  <si>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</si>
  <si>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</si>
  <si>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</si>
  <si>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</si>
  <si>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</si>
  <si>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</si>
  <si>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</si>
  <si>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</si>
  <si>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</si>
  <si>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</si>
  <si>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</si>
  <si>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</si>
  <si>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</si>
  <si>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</si>
  <si>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</si>
  <si>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</si>
  <si>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</si>
  <si>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</si>
  <si>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</si>
  <si>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</si>
  <si>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</si>
  <si>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</si>
  <si>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</si>
  <si>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</si>
  <si>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</si>
  <si>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</si>
  <si>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</si>
  <si>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</si>
  <si>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</si>
  <si>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</si>
  <si>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</si>
  <si>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</si>
  <si>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</si>
  <si>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</si>
  <si>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</si>
  <si>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</si>
  <si>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</si>
  <si>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</si>
  <si>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</si>
  <si>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</si>
  <si>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</si>
  <si>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</si>
  <si>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</si>
  <si>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</si>
  <si>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</si>
  <si>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</si>
  <si>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</si>
  <si>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</si>
  <si>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</si>
  <si>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</si>
  <si>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</si>
  <si>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</si>
  <si>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</si>
  <si>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</si>
  <si>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</si>
  <si>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</si>
  <si>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</si>
  <si>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</si>
  <si>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</si>
  <si>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</si>
  <si>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</si>
  <si>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</si>
  <si>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</si>
  <si>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</si>
  <si>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</si>
  <si>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</si>
  <si>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</si>
  <si>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</si>
  <si>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</si>
  <si>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</si>
  <si>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</si>
  <si>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</si>
  <si>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</si>
  <si>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</si>
  <si>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</si>
  <si>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</si>
  <si>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</si>
  <si>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</si>
  <si>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</si>
  <si>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</si>
  <si>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</si>
  <si>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</si>
  <si>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</si>
  <si>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</si>
  <si>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</si>
  <si>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</si>
  <si>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</si>
  <si>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</si>
  <si>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</si>
  <si>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</si>
  <si>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</si>
  <si>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</si>
  <si>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</si>
  <si>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</si>
  <si>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</si>
  <si>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</si>
  <si>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</si>
  <si>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</si>
  <si>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</si>
  <si>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</si>
  <si>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</si>
  <si>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</si>
  <si>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</si>
  <si>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</si>
  <si>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</si>
  <si>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</si>
  <si>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</si>
  <si>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</si>
  <si>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</si>
  <si>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</si>
  <si>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</si>
  <si>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</si>
  <si>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</si>
  <si>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</si>
  <si>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</si>
  <si>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</si>
  <si>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</si>
  <si>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</si>
  <si>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</si>
  <si>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</si>
  <si>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</si>
  <si>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</si>
  <si>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</si>
  <si>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</si>
  <si>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</si>
  <si>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</si>
  <si>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</si>
  <si>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</si>
  <si>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</si>
  <si>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</si>
  <si>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</si>
  <si>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</si>
  <si>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</si>
  <si>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</si>
  <si>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</si>
  <si>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</si>
  <si>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</si>
  <si>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</si>
  <si>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</si>
  <si>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</si>
  <si>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</si>
  <si>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</si>
  <si>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</si>
  <si>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</si>
  <si>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</si>
  <si>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</si>
  <si>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</si>
  <si>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</si>
  <si>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</si>
  <si>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</si>
  <si>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</si>
  <si>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</si>
  <si>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</si>
  <si>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</si>
  <si>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</si>
  <si>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</si>
  <si>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</si>
  <si>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</si>
  <si>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</si>
  <si>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</si>
  <si>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</si>
  <si>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</si>
  <si>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</si>
  <si>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</si>
  <si>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</si>
  <si>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</si>
  <si>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</si>
  <si>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</si>
  <si>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</si>
  <si>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</si>
  <si>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</si>
  <si>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</si>
  <si>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</si>
  <si>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</si>
  <si>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</si>
  <si>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</si>
  <si>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</si>
  <si>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</si>
  <si>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</si>
  <si>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</si>
  <si>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</si>
  <si>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</si>
  <si>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</si>
  <si>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</si>
  <si>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</si>
  <si>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</si>
  <si>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</si>
  <si>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</si>
  <si>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</si>
  <si>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</si>
  <si>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</si>
  <si>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</si>
  <si>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</si>
  <si>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</si>
  <si>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</si>
  <si>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</si>
  <si>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</si>
  <si>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</si>
  <si>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</si>
  <si>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</si>
  <si>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</si>
  <si>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</si>
  <si>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</si>
  <si>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</si>
  <si>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</si>
  <si>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</si>
  <si>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</si>
  <si>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</si>
  <si>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</si>
  <si>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</si>
  <si>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</si>
  <si>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</si>
  <si>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</si>
  <si>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</si>
  <si>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</si>
  <si>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</si>
  <si>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</si>
  <si>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</si>
  <si>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</si>
  <si>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</si>
  <si>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</si>
  <si>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</si>
  <si>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</si>
  <si>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</si>
  <si>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</si>
  <si>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</si>
  <si>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</si>
  <si>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</si>
  <si>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</si>
  <si>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</si>
  <si>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</si>
  <si>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</si>
  <si>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</si>
  <si>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</si>
  <si>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</si>
  <si>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</si>
  <si>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</si>
  <si>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</si>
  <si>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</si>
  <si>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</si>
  <si>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</si>
  <si>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</si>
  <si>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</si>
  <si>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</si>
  <si>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</si>
  <si>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</si>
  <si>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</si>
  <si>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</si>
  <si>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</si>
  <si>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</si>
  <si>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</si>
  <si>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</si>
  <si>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</si>
  <si>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</si>
  <si>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</si>
  <si>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</si>
  <si>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</si>
  <si>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</si>
  <si>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</si>
  <si>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</si>
  <si>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</si>
  <si>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</si>
  <si>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</si>
  <si>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</si>
  <si>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</si>
  <si>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</si>
  <si>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</si>
  <si>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</si>
  <si>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</si>
  <si>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</si>
  <si>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</si>
  <si>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</si>
  <si>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</si>
  <si>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</si>
  <si>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</si>
  <si>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</si>
  <si>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</si>
  <si>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</si>
  <si>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</si>
  <si>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</si>
  <si>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</si>
  <si>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</si>
  <si>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</si>
  <si>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</si>
  <si>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</si>
  <si>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</si>
  <si>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</si>
  <si>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</si>
  <si>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</si>
  <si>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</si>
  <si>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</si>
  <si>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</si>
  <si>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</si>
  <si>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</si>
  <si>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</si>
  <si>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</si>
  <si>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</si>
  <si>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</si>
  <si>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</si>
  <si>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</si>
  <si>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</si>
  <si>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</si>
  <si>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</si>
  <si>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</si>
  <si>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</si>
  <si>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</si>
  <si>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</si>
  <si>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</si>
  <si>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</si>
  <si>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</si>
  <si>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</si>
  <si>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</si>
  <si>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</si>
  <si>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</si>
  <si>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</si>
  <si>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</si>
  <si>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</si>
  <si>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</si>
  <si>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</si>
  <si>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</si>
  <si>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</si>
  <si>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</si>
  <si>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</si>
  <si>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</si>
  <si>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</si>
  <si>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</si>
  <si>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</si>
  <si>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</si>
  <si>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</si>
  <si>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</si>
  <si>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</si>
  <si>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</si>
  <si>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</si>
  <si>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</si>
  <si>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</si>
  <si>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</si>
  <si>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</si>
  <si>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</si>
  <si>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</si>
  <si>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</si>
  <si>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</si>
  <si>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</si>
  <si>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</si>
  <si>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</si>
  <si>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</si>
  <si>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</si>
  <si>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</si>
  <si>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</si>
  <si>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</si>
  <si>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</si>
  <si>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</si>
  <si>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</si>
  <si>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</si>
  <si>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</si>
  <si>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</si>
  <si>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</si>
  <si>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</si>
  <si>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</si>
  <si>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</si>
  <si>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</si>
  <si>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</si>
  <si>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</si>
  <si>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</si>
  <si>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</si>
  <si>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</si>
  <si>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</si>
  <si>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</si>
  <si>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</si>
  <si>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</si>
  <si>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</si>
  <si>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</si>
  <si>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</si>
  <si>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</si>
  <si>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</si>
  <si>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</si>
  <si>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</si>
  <si>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</si>
  <si>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</si>
  <si>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</si>
  <si>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</si>
  <si>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</si>
  <si>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</si>
  <si>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</si>
  <si>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</si>
  <si>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</si>
  <si>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</si>
  <si>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</si>
  <si>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</si>
  <si>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</si>
  <si>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</si>
  <si>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</si>
  <si>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</si>
  <si>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</si>
  <si>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</si>
  <si>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</si>
  <si>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</si>
  <si>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</si>
  <si>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</si>
  <si>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</si>
  <si>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</si>
  <si>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</si>
  <si>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</si>
  <si>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</si>
  <si>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</si>
  <si>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</si>
  <si>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</si>
  <si>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</si>
  <si>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</si>
  <si>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</si>
  <si>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</si>
  <si>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</si>
  <si>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</si>
  <si>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</si>
  <si>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</si>
  <si>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</si>
  <si>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</si>
  <si>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</si>
  <si>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</si>
  <si>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</si>
  <si>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</si>
  <si>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</si>
  <si>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</si>
  <si>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</si>
  <si>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</si>
  <si>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</si>
  <si>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</si>
  <si>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</si>
  <si>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</si>
  <si>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</si>
  <si>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</si>
  <si>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</si>
  <si>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</si>
  <si>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</si>
  <si>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</si>
  <si>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</si>
  <si>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</si>
  <si>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</si>
  <si>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</si>
  <si>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</si>
  <si>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</si>
  <si>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</si>
  <si>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</si>
  <si>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</si>
  <si>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</si>
  <si>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</si>
  <si>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</si>
  <si>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</si>
  <si>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</si>
  <si>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</si>
  <si>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</si>
  <si>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</si>
  <si>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</si>
  <si>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</si>
  <si>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</si>
  <si>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</si>
  <si>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</si>
  <si>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</si>
  <si>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</si>
  <si>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</si>
  <si>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</si>
  <si>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</si>
  <si>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</si>
  <si>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</si>
  <si>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</si>
  <si>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</si>
  <si>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</si>
  <si>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</si>
  <si>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</si>
  <si>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</si>
  <si>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</si>
  <si>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</si>
  <si>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</si>
  <si>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</si>
  <si>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</si>
  <si>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</si>
  <si>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</si>
  <si>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</si>
  <si>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</si>
  <si>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</si>
  <si>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</si>
  <si>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</si>
  <si>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</si>
  <si>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</si>
  <si>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</si>
  <si>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</si>
  <si>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</si>
  <si>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</si>
  <si>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</si>
  <si>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</si>
  <si>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</si>
  <si>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</si>
  <si>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</si>
  <si>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</si>
  <si>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</si>
  <si>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</si>
  <si>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</si>
  <si>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</si>
  <si>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</si>
  <si>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</si>
  <si>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</si>
  <si>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</si>
  <si>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</si>
  <si>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</si>
  <si>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</si>
  <si>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</si>
  <si>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</si>
  <si>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</si>
  <si>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</si>
  <si>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</si>
  <si>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</si>
  <si>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</si>
  <si>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</si>
  <si>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</si>
  <si>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</si>
  <si>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</si>
  <si>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</si>
  <si>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</si>
  <si>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</si>
  <si>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</si>
  <si>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</si>
  <si>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</si>
  <si>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</si>
  <si>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</si>
  <si>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</si>
  <si>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</si>
  <si>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</si>
  <si>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</si>
  <si>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</si>
  <si>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</si>
  <si>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</si>
  <si>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</si>
  <si>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</si>
  <si>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</si>
  <si>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</si>
  <si>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</si>
  <si>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</si>
  <si>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</si>
  <si>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</si>
  <si>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</si>
  <si>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</si>
  <si>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</si>
  <si>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</si>
  <si>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</si>
  <si>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</si>
  <si>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</si>
  <si>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</si>
  <si>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</si>
  <si>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</si>
  <si>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</si>
  <si>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</si>
  <si>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</si>
  <si>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</si>
  <si>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</si>
  <si>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</si>
  <si>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</si>
  <si>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</si>
  <si>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</si>
  <si>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</si>
  <si>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</si>
  <si>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</si>
  <si>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</si>
  <si>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</si>
  <si>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</si>
  <si>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</si>
  <si>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</si>
  <si>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</si>
  <si>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</si>
  <si>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</si>
  <si>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</si>
  <si>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</si>
  <si>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</si>
  <si>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</si>
  <si>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</si>
  <si>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</si>
  <si>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</si>
  <si>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</si>
  <si>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</si>
  <si>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</si>
  <si>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</si>
  <si>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</si>
  <si>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</si>
  <si>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</si>
  <si>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</si>
  <si>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</si>
  <si>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</si>
  <si>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</si>
  <si>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</si>
  <si>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</si>
  <si>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</si>
  <si>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</si>
  <si>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</si>
  <si>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</si>
  <si>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</si>
  <si>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</si>
  <si>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</si>
  <si>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</si>
  <si>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</si>
  <si>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</si>
  <si>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</si>
  <si>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</si>
  <si>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</si>
  <si>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</si>
  <si>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</si>
  <si>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</si>
  <si>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</si>
  <si>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</si>
  <si>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</si>
  <si>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</si>
  <si>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</si>
  <si>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</si>
  <si>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</si>
  <si>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</si>
  <si>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</si>
  <si>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</si>
  <si>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</si>
  <si>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</si>
  <si>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</si>
  <si>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</si>
  <si>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</si>
  <si>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</si>
  <si>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</si>
  <si>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</si>
  <si>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</si>
  <si>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</si>
  <si>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</si>
  <si>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</si>
  <si>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</si>
  <si>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</si>
  <si>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</si>
  <si>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</si>
  <si>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</si>
  <si>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</si>
  <si>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</si>
  <si>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</si>
  <si>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</si>
  <si>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</si>
  <si>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</si>
  <si>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</si>
  <si>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</si>
  <si>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</si>
  <si>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</si>
  <si>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</si>
  <si>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</si>
  <si>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</si>
  <si>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</si>
  <si>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</si>
  <si>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</si>
  <si>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</si>
  <si>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</si>
  <si>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</si>
  <si>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</si>
  <si>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</si>
  <si>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</si>
  <si>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</si>
  <si>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</si>
  <si>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</si>
  <si>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</si>
  <si>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</si>
  <si>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</si>
  <si>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</si>
  <si>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</si>
  <si>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</si>
  <si>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</si>
  <si>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</si>
  <si>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</si>
  <si>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</si>
  <si>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</si>
  <si>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</si>
  <si>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</si>
  <si>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</si>
  <si>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</si>
  <si>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</si>
  <si>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</si>
  <si>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</si>
  <si>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</si>
  <si>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</si>
  <si>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</si>
  <si>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</si>
  <si>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</si>
  <si>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</si>
  <si>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</si>
  <si>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</si>
  <si>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</si>
  <si>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</si>
  <si>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</si>
  <si>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</si>
  <si>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</si>
  <si>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</si>
  <si>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</si>
  <si>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</si>
  <si>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</si>
  <si>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</si>
  <si>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</si>
  <si>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</si>
  <si>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</si>
  <si>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</si>
  <si>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</si>
  <si>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</si>
  <si>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</si>
  <si>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</si>
  <si>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</si>
  <si>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</si>
  <si>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</si>
  <si>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</si>
  <si>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</si>
  <si>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</si>
  <si>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</si>
  <si>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</si>
  <si>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</si>
  <si>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</si>
  <si>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</si>
  <si>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</si>
  <si>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</si>
  <si>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</si>
  <si>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</si>
  <si>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</si>
  <si>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</si>
  <si>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</si>
  <si>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</si>
  <si>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</si>
  <si>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</si>
  <si>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</si>
  <si>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</si>
  <si>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</si>
  <si>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</si>
  <si>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</si>
  <si>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</si>
  <si>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</si>
  <si>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</si>
  <si>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</si>
  <si>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</si>
  <si>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</si>
  <si>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</si>
  <si>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</si>
  <si>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</si>
  <si>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</si>
  <si>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</si>
  <si>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</si>
  <si>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</si>
  <si>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</si>
  <si>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</si>
  <si>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</si>
  <si>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</si>
  <si>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</si>
  <si>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</si>
  <si>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</si>
  <si>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</si>
  <si>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</si>
  <si>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</si>
  <si>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</si>
  <si>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</si>
  <si>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</si>
  <si>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</si>
  <si>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</si>
  <si>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</si>
  <si>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</si>
  <si>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</si>
  <si>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</si>
  <si>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</si>
  <si>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</si>
  <si>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</si>
  <si>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</si>
  <si>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</si>
  <si>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</si>
  <si>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</si>
  <si>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</si>
  <si>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</si>
  <si>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</si>
  <si>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</si>
  <si>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</si>
  <si>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</si>
  <si>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</si>
  <si>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</si>
  <si>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</si>
  <si>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</si>
  <si>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</si>
  <si>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</si>
  <si>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</si>
  <si>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</si>
  <si>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</si>
  <si>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</si>
  <si>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</si>
  <si>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</si>
  <si>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</si>
  <si>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</si>
  <si>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</si>
  <si>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</si>
  <si>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</si>
  <si>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</si>
  <si>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</si>
  <si>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</si>
  <si>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</si>
  <si>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</si>
  <si>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</si>
  <si>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</si>
  <si>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</si>
  <si>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</si>
  <si>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</si>
  <si>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</si>
  <si>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</si>
  <si>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</si>
  <si>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</si>
  <si>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</si>
  <si>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</si>
  <si>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</si>
  <si>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</si>
  <si>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</si>
  <si>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</si>
  <si>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</si>
  <si>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</si>
  <si>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</si>
  <si>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</si>
  <si>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</si>
  <si>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</si>
  <si>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</si>
  <si>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</si>
  <si>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</si>
  <si>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</si>
  <si>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</si>
  <si>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</si>
  <si>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</si>
  <si>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</si>
  <si>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</si>
  <si>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</si>
  <si>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</si>
  <si>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</si>
  <si>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</si>
  <si>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</si>
  <si>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</si>
  <si>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</si>
  <si>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</si>
  <si>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</si>
  <si>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</si>
  <si>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</si>
  <si>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</si>
  <si>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</si>
  <si>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</si>
  <si>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</si>
  <si>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</si>
  <si>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</si>
  <si>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</si>
  <si>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</si>
  <si>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</si>
  <si>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</si>
  <si>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</si>
  <si>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</si>
  <si>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</si>
  <si>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</si>
  <si>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</si>
  <si>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</si>
  <si>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</si>
  <si>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</si>
  <si>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</si>
  <si>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</si>
  <si>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</si>
  <si>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</si>
  <si>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</si>
  <si>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</si>
  <si>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</si>
  <si>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</si>
  <si>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</si>
  <si>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</si>
  <si>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</si>
  <si>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</si>
  <si>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</si>
  <si>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</si>
  <si>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</si>
  <si>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</si>
  <si>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</si>
  <si>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</si>
  <si>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</si>
  <si>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</si>
  <si>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</si>
  <si>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</si>
  <si>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</si>
  <si>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</si>
  <si>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</si>
  <si>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</si>
  <si>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</si>
  <si>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</si>
  <si>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</si>
  <si>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</si>
  <si>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</si>
  <si>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</si>
  <si>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</si>
  <si>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</si>
  <si>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</si>
  <si>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</si>
  <si>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</si>
  <si>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</si>
  <si>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</si>
  <si>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</si>
  <si>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</si>
  <si>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</si>
  <si>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</si>
  <si>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</si>
  <si>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</si>
  <si>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</si>
  <si>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</si>
  <si>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</si>
  <si>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</si>
  <si>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</si>
  <si>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</si>
  <si>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</si>
  <si>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</si>
  <si>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</si>
  <si>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</si>
  <si>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</si>
  <si>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</si>
  <si>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</si>
  <si>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</si>
  <si>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</si>
  <si>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</si>
  <si>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</si>
  <si>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</si>
  <si>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</si>
  <si>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</si>
  <si>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</si>
  <si>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</si>
  <si>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</si>
  <si>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</si>
  <si>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</si>
  <si>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</si>
  <si>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</si>
  <si>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</si>
  <si>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</si>
  <si>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</si>
  <si>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</si>
  <si>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</si>
  <si>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</si>
  <si>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</si>
  <si>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</si>
  <si>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</si>
  <si>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</si>
  <si>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</si>
  <si>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</si>
  <si>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</si>
  <si>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</si>
  <si>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</si>
  <si>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</si>
  <si>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</si>
  <si>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</si>
  <si>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</si>
  <si>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</si>
  <si>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</si>
  <si>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</si>
  <si>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</si>
  <si>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</si>
  <si>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</si>
  <si>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</si>
  <si>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</si>
  <si>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</si>
  <si>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</si>
  <si>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</si>
  <si>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</si>
  <si>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</si>
  <si>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</si>
  <si>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</si>
  <si>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</si>
  <si>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</si>
  <si>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</si>
  <si>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</si>
  <si>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</si>
  <si>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</si>
  <si>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</si>
  <si>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</si>
  <si>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</si>
  <si>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</si>
  <si>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</si>
  <si>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</si>
  <si>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</si>
  <si>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</si>
  <si>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</si>
  <si>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</si>
  <si>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</si>
  <si>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</si>
  <si>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</si>
  <si>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</si>
  <si>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</si>
  <si>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</si>
  <si>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</si>
  <si>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</si>
  <si>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</si>
  <si>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</si>
  <si>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</si>
  <si>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</si>
  <si>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</si>
  <si>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</si>
  <si>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</si>
  <si>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</si>
  <si>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</si>
  <si>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</si>
  <si>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</si>
  <si>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</si>
  <si>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</si>
  <si>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</si>
  <si>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</si>
  <si>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</si>
  <si>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</si>
  <si>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</si>
  <si>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</si>
  <si>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</si>
  <si>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</si>
  <si>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</si>
  <si>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</si>
  <si>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</si>
  <si>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</si>
  <si>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</si>
  <si>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</si>
  <si>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</si>
  <si>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</si>
  <si>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</si>
  <si>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</si>
  <si>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</si>
  <si>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</si>
  <si>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</si>
  <si>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</si>
  <si>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</si>
  <si>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</si>
  <si>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</si>
  <si>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</si>
  <si>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</si>
  <si>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</si>
  <si>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</si>
  <si>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</si>
  <si>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</si>
  <si>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</si>
  <si>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</si>
  <si>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</si>
  <si>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</si>
  <si>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</si>
  <si>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</si>
  <si>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</si>
  <si>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</si>
  <si>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</si>
  <si>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</si>
  <si>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</si>
  <si>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</si>
  <si>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</si>
  <si>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</si>
  <si>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</si>
  <si>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</si>
  <si>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</si>
  <si>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</si>
  <si>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</si>
  <si>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</si>
  <si>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</si>
  <si>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</si>
  <si>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</si>
  <si>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</si>
  <si>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</si>
  <si>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</si>
  <si>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</si>
  <si>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</si>
  <si>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</si>
  <si>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</si>
  <si>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</si>
  <si>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</si>
  <si>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</si>
  <si>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</si>
  <si>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</si>
  <si>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</si>
  <si>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</si>
  <si>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</si>
  <si>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</si>
  <si>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</si>
  <si>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</si>
  <si>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</si>
  <si>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</si>
  <si>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</si>
  <si>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</si>
  <si>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</si>
  <si>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</si>
  <si>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</si>
  <si>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</si>
  <si>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</si>
  <si>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</si>
  <si>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</si>
  <si>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</si>
  <si>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</si>
  <si>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</si>
  <si>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</si>
  <si>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</si>
  <si>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</si>
  <si>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</si>
  <si>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</si>
  <si>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</si>
  <si>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</si>
  <si>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</si>
  <si>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</si>
  <si>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</si>
  <si>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</si>
  <si>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</si>
  <si>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</si>
  <si>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</si>
  <si>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</si>
  <si>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</si>
  <si>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</si>
  <si>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</si>
  <si>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</si>
  <si>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</si>
  <si>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</si>
  <si>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</si>
  <si>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</si>
  <si>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</si>
  <si>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</si>
  <si>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</si>
  <si>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</si>
  <si>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</si>
  <si>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</si>
  <si>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</si>
  <si>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</si>
  <si>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</si>
  <si>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</si>
  <si>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</si>
  <si>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</si>
  <si>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</si>
  <si>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</si>
  <si>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</si>
  <si>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</si>
  <si>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</si>
  <si>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</si>
  <si>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</si>
  <si>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</si>
  <si>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</si>
  <si>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</si>
  <si>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</si>
  <si>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</si>
  <si>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</si>
  <si>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</si>
  <si>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</si>
  <si>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</si>
  <si>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</si>
  <si>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</si>
  <si>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</si>
  <si>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</si>
  <si>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</si>
  <si>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</si>
  <si>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</si>
  <si>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</si>
  <si>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</si>
  <si>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</si>
  <si>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</si>
  <si>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</si>
  <si>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</si>
  <si>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</si>
  <si>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</si>
  <si>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</si>
  <si>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</si>
  <si>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</si>
  <si>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</si>
  <si>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</si>
  <si>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</si>
  <si>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</si>
  <si>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</si>
  <si>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</si>
  <si>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</si>
  <si>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</si>
  <si>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</si>
  <si>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</si>
  <si>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</si>
  <si>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</si>
  <si>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</si>
  <si>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</si>
  <si>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</si>
  <si>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</si>
  <si>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</si>
  <si>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</si>
  <si>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</si>
  <si>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</si>
  <si>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</si>
  <si>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</si>
  <si>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</si>
  <si>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</si>
  <si>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</si>
  <si>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</si>
  <si>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</si>
  <si>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</si>
  <si>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</si>
  <si>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</si>
  <si>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</si>
  <si>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</si>
  <si>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</si>
  <si>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</si>
  <si>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</si>
  <si>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</si>
  <si>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</si>
  <si>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</si>
  <si>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</si>
  <si>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</si>
  <si>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</si>
  <si>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</si>
  <si>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</si>
  <si>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</si>
  <si>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</si>
  <si>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</si>
  <si>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</si>
  <si>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</si>
  <si>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</si>
  <si>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</si>
  <si>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</si>
  <si>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</si>
  <si>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</si>
  <si>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</si>
  <si>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</si>
  <si>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</si>
  <si>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</si>
  <si>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</si>
  <si>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</si>
  <si>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</si>
  <si>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</si>
  <si>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</si>
  <si>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</si>
  <si>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</si>
  <si>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</si>
  <si>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</si>
  <si>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</si>
  <si>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</si>
  <si>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</si>
  <si>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</si>
  <si>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</si>
  <si>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</si>
  <si>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</si>
  <si>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</si>
  <si>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</si>
  <si>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</si>
  <si>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</si>
  <si>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</si>
  <si>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</si>
  <si>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</si>
  <si>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</si>
  <si>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</si>
  <si>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</si>
  <si>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</si>
  <si>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</si>
  <si>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</si>
  <si>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</si>
  <si>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</si>
  <si>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</si>
  <si>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</si>
  <si>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</si>
  <si>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</si>
  <si>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</si>
  <si>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</si>
  <si>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</si>
  <si>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</si>
  <si>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</si>
  <si>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</si>
  <si>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</si>
  <si>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</si>
  <si>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</si>
  <si>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</si>
  <si>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</si>
  <si>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</si>
  <si>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</si>
  <si>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</si>
  <si>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</si>
  <si>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</si>
  <si>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</si>
  <si>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</si>
  <si>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</si>
  <si>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</si>
  <si>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</si>
  <si>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</si>
  <si>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</si>
  <si>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</si>
  <si>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</si>
  <si>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</si>
  <si>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</si>
  <si>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</si>
  <si>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</si>
  <si>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</si>
  <si>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</si>
  <si>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</si>
  <si>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</si>
  <si>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</si>
  <si>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</si>
  <si>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</si>
  <si>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</si>
  <si>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</si>
  <si>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</si>
  <si>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</si>
  <si>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</si>
  <si>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</si>
  <si>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</si>
  <si>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</si>
  <si>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</si>
  <si>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</si>
  <si>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</si>
  <si>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</si>
  <si>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</si>
  <si>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</si>
  <si>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</si>
  <si>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</si>
  <si>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</si>
  <si>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</si>
  <si>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</si>
  <si>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</si>
  <si>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</si>
  <si>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</si>
  <si>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</si>
  <si>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</si>
  <si>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</si>
  <si>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</si>
  <si>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</si>
  <si>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</si>
  <si>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</si>
  <si>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</si>
  <si>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</si>
  <si>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</si>
  <si>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</si>
  <si>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</si>
  <si>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</si>
  <si>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</si>
  <si>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</si>
  <si>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</si>
  <si>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</si>
  <si>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</si>
  <si>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</si>
  <si>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</si>
  <si>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</si>
  <si>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</si>
  <si>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</si>
  <si>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</si>
  <si>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</si>
  <si>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</si>
  <si>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</si>
  <si>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</si>
  <si>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</si>
  <si>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</si>
  <si>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</si>
  <si>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</si>
  <si>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</si>
  <si>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</si>
  <si>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</si>
  <si>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</si>
  <si>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</si>
  <si>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</si>
  <si>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</si>
  <si>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</si>
  <si>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</si>
  <si>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</si>
  <si>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</si>
  <si>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</si>
  <si>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</si>
  <si>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</si>
  <si>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</si>
  <si>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</si>
  <si>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</si>
  <si>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</si>
  <si>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</si>
  <si>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</si>
  <si>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</si>
  <si>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</si>
  <si>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</si>
  <si>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</si>
  <si>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</si>
  <si>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</si>
  <si>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</si>
  <si>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</si>
  <si>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</si>
  <si>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</si>
  <si>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</si>
  <si>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</si>
  <si>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</si>
  <si>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</si>
  <si>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</si>
  <si>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</si>
  <si>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</si>
  <si>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</si>
  <si>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</si>
  <si>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</si>
  <si>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</si>
  <si>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</si>
  <si>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</si>
  <si>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</si>
  <si>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</si>
  <si>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</si>
  <si>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</si>
  <si>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</si>
  <si>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</si>
  <si>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</si>
  <si>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</si>
  <si>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</si>
  <si>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</si>
  <si>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</si>
  <si>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</si>
  <si>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</si>
  <si>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</si>
  <si>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</si>
  <si>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</si>
  <si>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</si>
  <si>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</si>
  <si>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</si>
  <si>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</si>
  <si>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</si>
  <si>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</si>
  <si>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</si>
  <si>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</si>
  <si>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</si>
  <si>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</si>
  <si>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</si>
  <si>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</si>
  <si>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</si>
  <si>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</si>
  <si>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</si>
  <si>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</si>
  <si>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</si>
  <si>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</si>
  <si>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</si>
  <si>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</si>
  <si>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</si>
  <si>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</si>
  <si>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</si>
  <si>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</si>
  <si>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</si>
  <si>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</si>
  <si>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</si>
  <si>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</si>
  <si>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</si>
  <si>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</si>
  <si>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</si>
  <si>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</si>
  <si>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</si>
  <si>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</si>
  <si>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</si>
  <si>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</si>
  <si>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</si>
  <si>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</si>
  <si>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</si>
  <si>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</si>
  <si>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</si>
  <si>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</si>
  <si>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</si>
  <si>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</si>
  <si>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</si>
  <si>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</si>
  <si>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</si>
  <si>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</si>
  <si>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</si>
  <si>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</si>
  <si>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</si>
  <si>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</si>
  <si>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</si>
  <si>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</si>
  <si>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</si>
  <si>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</si>
  <si>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</si>
  <si>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</si>
  <si>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</si>
  <si>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</si>
  <si>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</si>
  <si>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</si>
  <si>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</si>
  <si>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</si>
  <si>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</si>
  <si>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</si>
  <si>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</si>
  <si>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</si>
  <si>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</si>
  <si>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</si>
  <si>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</si>
  <si>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</si>
  <si>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</si>
  <si>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</si>
  <si>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</si>
  <si>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</si>
  <si>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</si>
  <si>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</si>
  <si>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</si>
  <si>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</si>
  <si>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</si>
  <si>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</si>
  <si>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</si>
  <si>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</si>
  <si>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</si>
  <si>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</si>
  <si>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</si>
  <si>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</si>
  <si>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</si>
  <si>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</si>
  <si>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</si>
  <si>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</si>
  <si>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</si>
  <si>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</si>
  <si>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</si>
  <si>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</si>
  <si>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</si>
  <si>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</si>
  <si>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</si>
  <si>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</si>
  <si>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</si>
  <si>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</si>
  <si>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</si>
  <si>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</si>
  <si>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</si>
  <si>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</si>
  <si>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</si>
  <si>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</si>
  <si>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</si>
  <si>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</si>
  <si>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</si>
  <si>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</si>
  <si>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</si>
  <si>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</si>
  <si>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</si>
  <si>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</si>
  <si>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</si>
  <si>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</si>
  <si>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</si>
  <si>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</si>
  <si>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</si>
  <si>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</si>
  <si>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</si>
  <si>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</si>
  <si>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</si>
  <si>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</si>
  <si>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</si>
  <si>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</si>
  <si>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</si>
  <si>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</si>
  <si>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</si>
  <si>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</si>
  <si>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</si>
  <si>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</si>
  <si>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</si>
  <si>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</si>
  <si>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</si>
  <si>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</si>
  <si>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</si>
  <si>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</si>
  <si>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</si>
  <si>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</si>
  <si>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</si>
  <si>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</si>
  <si>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</si>
  <si>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</si>
  <si>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</si>
  <si>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</si>
  <si>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</si>
  <si>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</si>
  <si>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</si>
  <si>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</si>
  <si>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</si>
  <si>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</si>
  <si>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</si>
  <si>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</si>
  <si>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</si>
  <si>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</si>
  <si>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</si>
  <si>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</si>
  <si>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</si>
  <si>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</si>
  <si>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</si>
  <si>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</si>
  <si>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</si>
  <si>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</si>
  <si>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</si>
  <si>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</si>
  <si>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</si>
  <si>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</si>
  <si>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</si>
  <si>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</si>
  <si>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</si>
  <si>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</si>
  <si>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</si>
  <si>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</si>
  <si>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</si>
  <si>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</si>
  <si>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</si>
  <si>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</si>
  <si>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</si>
  <si>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</si>
  <si>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</si>
  <si>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</si>
  <si>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</si>
  <si>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</si>
  <si>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</si>
  <si>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</si>
  <si>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</si>
  <si>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</si>
  <si>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</si>
  <si>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</si>
  <si>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</si>
  <si>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</si>
  <si>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</si>
  <si>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</si>
  <si>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</si>
  <si>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</si>
  <si>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</si>
  <si>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</si>
  <si>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</si>
  <si>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</si>
  <si>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</si>
  <si>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</si>
  <si>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</si>
  <si>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</si>
  <si>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</si>
  <si>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</si>
  <si>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</si>
  <si>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</si>
  <si>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</si>
  <si>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</si>
  <si>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</si>
  <si>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</si>
  <si>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</si>
  <si>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</si>
  <si>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</si>
  <si>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</si>
  <si>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</si>
  <si>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</si>
  <si>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</si>
  <si>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</si>
  <si>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</si>
  <si>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</si>
  <si>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</si>
  <si>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</si>
  <si>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</si>
  <si>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</si>
  <si>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</si>
  <si>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</si>
  <si>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</si>
  <si>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</si>
  <si>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</si>
  <si>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</si>
  <si>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</si>
  <si>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</si>
  <si>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</si>
  <si>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</si>
  <si>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</si>
  <si>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</si>
  <si>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</si>
  <si>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</si>
  <si>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</si>
  <si>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</si>
  <si>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</si>
  <si>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</si>
  <si>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</si>
  <si>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</si>
  <si>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</si>
  <si>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</si>
  <si>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</si>
  <si>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</si>
  <si>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</si>
  <si>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</si>
  <si>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</si>
  <si>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</si>
  <si>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</si>
  <si>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</si>
  <si>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</si>
  <si>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</si>
  <si>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</si>
  <si>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</si>
  <si>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</si>
  <si>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</si>
  <si>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</si>
  <si>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</si>
  <si>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</si>
  <si>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</si>
  <si>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</si>
  <si>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</si>
  <si>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</si>
  <si>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</si>
  <si>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</si>
  <si>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</si>
  <si>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</si>
  <si>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</si>
  <si>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</si>
  <si>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</si>
  <si>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</si>
  <si>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</si>
  <si>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</si>
  <si>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</si>
  <si>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</si>
  <si>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</si>
  <si>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</si>
  <si>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</si>
  <si>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</si>
  <si>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</si>
  <si>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</si>
  <si>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</si>
  <si>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</si>
  <si>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</si>
  <si>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</si>
  <si>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</si>
  <si>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</si>
  <si>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</si>
  <si>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</si>
  <si>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</si>
  <si>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</si>
  <si>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</si>
  <si>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</si>
  <si>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</si>
  <si>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</si>
  <si>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</si>
  <si>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</si>
  <si>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</si>
  <si>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</si>
  <si>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</si>
  <si>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</si>
  <si>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</si>
  <si>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</si>
  <si>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</si>
  <si>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</si>
  <si>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</si>
  <si>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</si>
  <si>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</si>
  <si>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</si>
  <si>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</si>
  <si>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</si>
  <si>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</si>
  <si>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</si>
  <si>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</si>
  <si>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</si>
  <si>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</si>
  <si>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</si>
  <si>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</si>
  <si>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</si>
  <si>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</si>
  <si>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</si>
  <si>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</si>
  <si>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</si>
  <si>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</si>
  <si>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</si>
  <si>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</si>
  <si>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</si>
  <si>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</si>
  <si>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</si>
  <si>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</si>
  <si>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</si>
  <si>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</si>
  <si>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</si>
  <si>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</si>
  <si>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</si>
  <si>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</si>
  <si>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</si>
  <si>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</si>
  <si>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</si>
  <si>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</si>
  <si>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</si>
  <si>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</si>
  <si>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</si>
  <si>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</si>
  <si>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</si>
  <si>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</si>
  <si>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</si>
  <si>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</si>
  <si>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</si>
  <si>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</si>
  <si>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</si>
  <si>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</si>
  <si>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</si>
  <si>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</si>
  <si>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</si>
  <si>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</si>
  <si>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</si>
  <si>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</si>
  <si>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</si>
  <si>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</si>
  <si>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</si>
  <si>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</si>
  <si>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</si>
  <si>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</si>
  <si>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</si>
  <si>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</si>
  <si>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</si>
  <si>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</si>
  <si>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</si>
  <si>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</si>
  <si>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</si>
  <si>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</si>
  <si>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</si>
  <si>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</si>
  <si>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</si>
  <si>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</si>
  <si>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</si>
  <si>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</si>
  <si>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</si>
  <si>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</si>
  <si>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</si>
  <si>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</si>
  <si>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</si>
  <si>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</si>
  <si>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</si>
  <si>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</si>
  <si>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</si>
  <si>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</si>
  <si>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</si>
  <si>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</si>
  <si>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</si>
  <si>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</si>
  <si>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</si>
  <si>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</si>
  <si>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</si>
  <si>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</si>
  <si>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</si>
  <si>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</si>
  <si>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</si>
  <si>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</si>
  <si>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</si>
  <si>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</si>
  <si>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</si>
  <si>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</si>
  <si>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</si>
  <si>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</si>
  <si>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</si>
  <si>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</si>
  <si>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</si>
  <si>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</si>
  <si>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</si>
  <si>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</si>
  <si>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</si>
  <si>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</si>
  <si>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</si>
  <si>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</si>
  <si>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</si>
  <si>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</si>
  <si>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</si>
  <si>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</si>
  <si>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</si>
  <si>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</si>
  <si>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</si>
  <si>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</si>
  <si>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</si>
  <si>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</si>
  <si>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</si>
  <si>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</si>
  <si>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</si>
  <si>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</si>
  <si>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</si>
  <si>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</si>
  <si>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</si>
  <si>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</si>
  <si>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</si>
  <si>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</si>
  <si>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</si>
  <si>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</si>
  <si>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</si>
  <si>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</si>
  <si>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</si>
  <si>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</si>
  <si>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</si>
  <si>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</si>
  <si>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</si>
  <si>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</si>
  <si>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</si>
  <si>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</si>
  <si>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</si>
  <si>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</si>
  <si>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</si>
  <si>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</si>
  <si>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</si>
  <si>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</si>
  <si>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</si>
  <si>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</si>
  <si>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</si>
  <si>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</si>
  <si>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</si>
  <si>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</si>
  <si>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</si>
  <si>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</si>
  <si>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</si>
  <si>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</si>
  <si>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</si>
  <si>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</si>
  <si>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</si>
  <si>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</si>
  <si>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</si>
  <si>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</si>
  <si>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</si>
  <si>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</si>
  <si>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</si>
  <si>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</si>
  <si>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</si>
  <si>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</si>
  <si>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</si>
  <si>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</si>
  <si>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</si>
  <si>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</si>
  <si>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</si>
  <si>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</si>
  <si>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</si>
  <si>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</si>
  <si>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</si>
  <si>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</si>
  <si>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</si>
  <si>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</si>
  <si>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</si>
  <si>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</si>
  <si>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</si>
  <si>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</si>
  <si>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</si>
  <si>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</si>
  <si>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</si>
  <si>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</si>
  <si>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</si>
  <si>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</si>
  <si>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</si>
  <si>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</si>
  <si>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</si>
  <si>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</si>
  <si>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</si>
  <si>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</si>
  <si>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</si>
  <si>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</si>
  <si>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</si>
  <si>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</si>
  <si>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</si>
  <si>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</si>
  <si>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</si>
  <si>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</si>
  <si>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</si>
  <si>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</si>
  <si>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</si>
  <si>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</si>
  <si>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</si>
  <si>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</si>
  <si>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</si>
  <si>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</si>
  <si>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</si>
  <si>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</si>
  <si>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</si>
  <si>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</si>
  <si>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</si>
  <si>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</si>
  <si>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</si>
  <si>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</si>
  <si>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</si>
  <si>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</si>
  <si>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</si>
  <si>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</si>
  <si>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</si>
  <si>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</si>
  <si>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</si>
  <si>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</si>
  <si>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</si>
  <si>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</si>
  <si>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</si>
  <si>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</si>
  <si>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</si>
  <si>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</si>
  <si>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</si>
  <si>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</si>
  <si>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</si>
  <si>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</si>
  <si>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</si>
  <si>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</si>
  <si>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</si>
  <si>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</si>
  <si>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</si>
  <si>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</si>
  <si>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</si>
  <si>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</si>
  <si>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</si>
  <si>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</si>
  <si>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</si>
  <si>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</si>
  <si>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</si>
  <si>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</si>
  <si>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</si>
  <si>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</si>
  <si>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</si>
  <si>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</si>
  <si>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</si>
  <si>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</si>
  <si>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</si>
  <si>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</si>
  <si>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</si>
  <si>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</si>
  <si>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</si>
  <si>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</si>
  <si>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</si>
  <si>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</si>
  <si>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</si>
  <si>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</si>
  <si>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</si>
  <si>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</si>
  <si>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</si>
  <si>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</si>
  <si>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</si>
  <si>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</si>
  <si>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</si>
  <si>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</si>
  <si>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</si>
  <si>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</si>
  <si>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</si>
  <si>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</si>
  <si>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</si>
  <si>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</si>
  <si>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</si>
  <si>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</si>
  <si>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</si>
  <si>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</si>
  <si>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</si>
  <si>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</si>
  <si>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</si>
  <si>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</si>
  <si>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</si>
  <si>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</si>
  <si>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</si>
  <si>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</si>
  <si>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</si>
  <si>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</si>
  <si>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</si>
  <si>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</si>
  <si>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</si>
  <si>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</si>
  <si>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</si>
  <si>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</si>
  <si>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</si>
  <si>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</si>
  <si>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</si>
  <si>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</si>
  <si>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</si>
  <si>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</si>
  <si>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</si>
  <si>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</si>
  <si>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</si>
  <si>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</si>
  <si>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</si>
  <si>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</si>
  <si>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</si>
  <si>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</si>
  <si>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</si>
  <si>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</si>
  <si>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</si>
  <si>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</si>
  <si>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</si>
  <si>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</si>
  <si>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</si>
  <si>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</si>
  <si>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</si>
  <si>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</si>
  <si>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</si>
  <si>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</si>
  <si>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</si>
  <si>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</si>
  <si>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</si>
  <si>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</si>
  <si>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</si>
  <si>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</si>
  <si>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</si>
  <si>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</si>
  <si>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</si>
  <si>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</si>
  <si>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</si>
  <si>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</si>
  <si>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</si>
  <si>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</si>
  <si>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</si>
  <si>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</si>
  <si>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</si>
  <si>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</si>
  <si>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</si>
  <si>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</si>
  <si>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</si>
  <si>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</si>
  <si>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</si>
  <si>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</si>
  <si>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</si>
  <si>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</si>
  <si>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</si>
  <si>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</si>
  <si>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</si>
  <si>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</si>
  <si>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</si>
  <si>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</si>
  <si>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</si>
  <si>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</si>
  <si>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</si>
  <si>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</si>
  <si>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</si>
  <si>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</si>
  <si>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</si>
  <si>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</si>
  <si>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</si>
  <si>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</si>
  <si>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</si>
  <si>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</si>
  <si>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</si>
  <si>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</si>
  <si>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</si>
  <si>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</si>
  <si>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</si>
  <si>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</si>
  <si>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</si>
  <si>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</si>
  <si>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</si>
  <si>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</si>
  <si>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</si>
  <si>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</si>
  <si>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</si>
  <si>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</si>
  <si>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</si>
  <si>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</si>
  <si>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</si>
  <si>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</si>
  <si>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</si>
  <si>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</si>
  <si>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</si>
  <si>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</si>
  <si>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</si>
  <si>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</si>
  <si>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</si>
  <si>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</si>
  <si>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</si>
  <si>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</si>
  <si>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</si>
  <si>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</si>
  <si>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</si>
  <si>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</si>
  <si>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</si>
  <si>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</si>
  <si>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</si>
  <si>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</si>
  <si>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</si>
  <si>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</si>
  <si>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</si>
  <si>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</si>
  <si>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</si>
  <si>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</si>
  <si>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</si>
  <si>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</si>
  <si>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</si>
  <si>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</si>
  <si>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</si>
  <si>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</si>
  <si>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</si>
  <si>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</si>
  <si>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</si>
  <si>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</si>
  <si>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</si>
  <si>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</si>
  <si>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</si>
  <si>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</si>
  <si>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</si>
  <si>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</si>
  <si>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</si>
  <si>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</si>
  <si>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</si>
  <si>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</si>
  <si>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</si>
  <si>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</si>
  <si>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</si>
  <si>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</si>
  <si>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</si>
  <si>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</si>
  <si>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</si>
  <si>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</si>
  <si>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</si>
  <si>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</si>
  <si>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</si>
  <si>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</si>
  <si>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</si>
  <si>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</si>
  <si>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</si>
  <si>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</si>
  <si>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</si>
  <si>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</si>
  <si>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</si>
  <si>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</si>
  <si>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</si>
  <si>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</si>
  <si>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</si>
  <si>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</si>
  <si>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</si>
  <si>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</si>
  <si>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</si>
  <si>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</si>
  <si>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</si>
  <si>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</si>
  <si>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</si>
  <si>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</si>
  <si>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</si>
  <si>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</si>
  <si>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</si>
  <si>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</si>
  <si>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</si>
  <si>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</si>
  <si>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</si>
  <si>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</si>
  <si>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</si>
  <si>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</si>
  <si>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</si>
  <si>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</si>
  <si>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</si>
  <si>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</si>
  <si>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</si>
  <si>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</si>
  <si>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</si>
  <si>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</si>
  <si>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</si>
  <si>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</si>
  <si>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</si>
  <si>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</si>
  <si>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</si>
  <si>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</si>
  <si>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</si>
  <si>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</si>
  <si>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</si>
  <si>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</si>
  <si>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</si>
  <si>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</si>
  <si>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</si>
  <si>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</si>
  <si>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</si>
  <si>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</si>
  <si>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</si>
  <si>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</si>
  <si>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</si>
  <si>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</si>
  <si>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</si>
  <si>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</si>
  <si>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</si>
  <si>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</si>
  <si>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</si>
  <si>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</si>
  <si>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</si>
  <si>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</si>
  <si>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</si>
  <si>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</si>
  <si>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</si>
  <si>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</si>
  <si>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</si>
  <si>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</si>
  <si>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</si>
  <si>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</si>
  <si>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</si>
  <si>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</si>
  <si>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</si>
  <si>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</si>
  <si>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</si>
  <si>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</si>
  <si>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</si>
  <si>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</si>
  <si>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</si>
  <si>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</si>
  <si>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</si>
  <si>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</si>
  <si>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</si>
  <si>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</si>
  <si>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</si>
  <si>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</si>
  <si>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</si>
  <si>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</si>
  <si>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</si>
  <si>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</si>
  <si>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</si>
  <si>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</si>
  <si>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</si>
  <si>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</si>
  <si>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</si>
  <si>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</si>
  <si>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</si>
  <si>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</si>
  <si>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</si>
  <si>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</si>
  <si>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</si>
  <si>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</si>
  <si>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</si>
  <si>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</si>
  <si>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</si>
  <si>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</si>
  <si>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</si>
  <si>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</si>
  <si>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</si>
  <si>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</si>
  <si>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</si>
  <si>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</si>
  <si>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</si>
  <si>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</si>
  <si>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</si>
  <si>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</si>
  <si>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</si>
  <si>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</si>
  <si>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</si>
  <si>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</si>
  <si>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</si>
  <si>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</si>
  <si>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</si>
  <si>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</si>
  <si>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</si>
  <si>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</si>
  <si>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</si>
  <si>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</si>
  <si>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</si>
  <si>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</si>
  <si>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</si>
  <si>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</si>
  <si>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</si>
  <si>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</si>
  <si>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</si>
  <si>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</si>
  <si>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</si>
  <si>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</si>
  <si>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</si>
  <si>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</si>
  <si>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</si>
  <si>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</si>
  <si>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</si>
  <si>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</si>
  <si>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</si>
  <si>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</si>
  <si>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</si>
  <si>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</si>
  <si>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</si>
  <si>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</si>
  <si>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</si>
  <si>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</si>
  <si>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</si>
  <si>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</si>
  <si>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</si>
  <si>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</si>
  <si>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</si>
  <si>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</si>
  <si>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</si>
  <si>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</si>
  <si>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</si>
  <si>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</si>
  <si>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</si>
  <si>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</si>
  <si>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</si>
  <si>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</si>
  <si>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</si>
  <si>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</si>
  <si>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</si>
  <si>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</si>
  <si>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</si>
  <si>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</si>
  <si>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</si>
  <si>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</si>
  <si>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</si>
  <si>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</si>
  <si>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</si>
  <si>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</si>
  <si>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</si>
  <si>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</si>
  <si>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</si>
  <si>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</si>
  <si>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</si>
  <si>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</si>
  <si>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</si>
  <si>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</si>
  <si>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</si>
  <si>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</si>
  <si>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</si>
  <si>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</si>
  <si>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</si>
  <si>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</si>
  <si>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</si>
  <si>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</si>
  <si>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</si>
  <si>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</si>
  <si>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</si>
  <si>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</si>
  <si>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</si>
  <si>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</si>
  <si>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</si>
  <si>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</si>
  <si>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</si>
  <si>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</si>
  <si>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</si>
  <si>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</si>
  <si>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</si>
  <si>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</si>
  <si>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</si>
  <si>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</si>
  <si>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</si>
  <si>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</si>
  <si>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</si>
  <si>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</si>
  <si>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</si>
  <si>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</si>
  <si>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</si>
  <si>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</si>
  <si>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</si>
  <si>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</si>
  <si>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</si>
  <si>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</si>
  <si>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</si>
  <si>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</si>
  <si>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</si>
  <si>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</si>
  <si>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</si>
  <si>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</si>
  <si>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</si>
  <si>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</si>
  <si>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</si>
  <si>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</si>
  <si>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</si>
  <si>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</si>
  <si>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</si>
  <si>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</si>
  <si>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</si>
  <si>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</si>
  <si>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</si>
  <si>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</si>
  <si>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</si>
  <si>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</si>
  <si>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</si>
  <si>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</si>
  <si>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</si>
  <si>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</si>
  <si>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</si>
  <si>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</si>
  <si>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</si>
  <si>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</si>
  <si>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</si>
  <si>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</si>
  <si>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</si>
  <si>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</si>
  <si>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</si>
  <si>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</si>
  <si>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</si>
  <si>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</si>
  <si>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</si>
  <si>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</si>
  <si>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</si>
  <si>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</si>
  <si>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</si>
  <si>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</si>
  <si>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</si>
  <si>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</si>
  <si>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</si>
  <si>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</si>
  <si>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</si>
  <si>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</si>
  <si>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</si>
  <si>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</si>
  <si>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</si>
  <si>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</si>
  <si>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</si>
  <si>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</si>
  <si>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</si>
  <si>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</si>
  <si>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</si>
  <si>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</si>
  <si>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</si>
  <si>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</si>
  <si>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</si>
  <si>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</si>
  <si>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</si>
  <si>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</si>
  <si>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</si>
  <si>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</si>
  <si>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</si>
  <si>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</si>
  <si>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</si>
  <si>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</si>
  <si>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</si>
  <si>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</si>
  <si>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</si>
  <si>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</si>
  <si>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</si>
  <si>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</si>
  <si>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</si>
  <si>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</si>
  <si>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</si>
  <si>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</si>
  <si>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</si>
  <si>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</si>
  <si>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</si>
  <si>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</si>
  <si>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</si>
  <si>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</si>
  <si>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</si>
  <si>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</si>
  <si>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</si>
  <si>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</si>
  <si>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</si>
  <si>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</si>
  <si>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</si>
  <si>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</si>
  <si>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</si>
  <si>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</si>
  <si>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</si>
  <si>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</si>
  <si>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</si>
  <si>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</si>
  <si>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</si>
  <si>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</si>
  <si>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</si>
  <si>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</si>
  <si>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</si>
  <si>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</si>
  <si>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</si>
  <si>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</si>
  <si>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</si>
  <si>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</si>
  <si>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</si>
  <si>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</si>
  <si>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</si>
  <si>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</si>
  <si>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</si>
  <si>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</si>
  <si>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</si>
  <si>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</si>
  <si>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</si>
  <si>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</si>
  <si>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</si>
  <si>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</si>
  <si>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</si>
  <si>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</si>
  <si>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</si>
  <si>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</si>
  <si>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</si>
  <si>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</si>
  <si>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</si>
  <si>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</si>
  <si>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</si>
  <si>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</si>
  <si>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</si>
  <si>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</si>
  <si>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</si>
  <si>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</si>
  <si>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</si>
  <si>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</si>
  <si>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</si>
  <si>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</si>
  <si>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</si>
  <si>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</si>
  <si>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</si>
  <si>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</si>
  <si>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</si>
  <si>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</si>
  <si>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</si>
  <si>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</si>
  <si>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</si>
  <si>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</si>
  <si>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</si>
  <si>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</si>
  <si>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</si>
  <si>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</si>
  <si>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</si>
  <si>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</si>
  <si>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</si>
  <si>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</si>
  <si>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</si>
  <si>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</si>
  <si>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</si>
  <si>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</si>
  <si>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</si>
  <si>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</si>
  <si>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</si>
  <si>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</si>
  <si>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</si>
  <si>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</si>
  <si>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</si>
  <si>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</si>
  <si>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</si>
  <si>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</si>
  <si>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</si>
  <si>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</si>
  <si>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</si>
  <si>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</si>
  <si>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</si>
  <si>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</si>
  <si>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</si>
  <si>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</si>
  <si>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</si>
  <si>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</si>
  <si>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</si>
  <si>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</si>
  <si>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</si>
  <si>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</si>
  <si>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</si>
  <si>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</si>
  <si>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</si>
  <si>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</si>
  <si>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</si>
  <si>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</si>
  <si>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</si>
  <si>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</si>
  <si>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</si>
  <si>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</si>
  <si>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</si>
  <si>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</si>
  <si>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</si>
  <si>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</si>
  <si>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</si>
  <si>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</si>
  <si>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</si>
  <si>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</si>
  <si>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</si>
  <si>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</si>
  <si>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</si>
  <si>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</si>
  <si>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</si>
  <si>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</si>
  <si>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</si>
  <si>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</si>
  <si>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</si>
  <si>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</si>
  <si>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</si>
  <si>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</si>
  <si>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</si>
  <si>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</si>
  <si>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</si>
  <si>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</si>
  <si>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</si>
  <si>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</si>
  <si>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</si>
  <si>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</si>
  <si>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</si>
  <si>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</si>
  <si>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</si>
  <si>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</si>
  <si>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</si>
  <si>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</si>
  <si>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</si>
  <si>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</si>
  <si>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</si>
  <si>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</si>
  <si>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</si>
  <si>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</si>
  <si>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</si>
  <si>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</si>
  <si>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</si>
  <si>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</si>
  <si>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</si>
  <si>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</si>
  <si>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</si>
  <si>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</si>
  <si>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</si>
  <si>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</si>
  <si>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</si>
  <si>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</si>
  <si>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</si>
  <si>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</si>
  <si>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</si>
  <si>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</si>
  <si>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</si>
  <si>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</si>
  <si>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</si>
  <si>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</si>
  <si>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</si>
  <si>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</si>
  <si>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</si>
  <si>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</si>
  <si>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</si>
  <si>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</si>
  <si>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</si>
  <si>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</si>
  <si>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</si>
  <si>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</si>
  <si>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</si>
  <si>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</si>
  <si>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</si>
  <si>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</si>
  <si>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</si>
  <si>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</si>
  <si>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</si>
  <si>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</si>
  <si>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</si>
  <si>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</si>
  <si>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</si>
  <si>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</si>
  <si>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</si>
  <si>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</si>
  <si>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</si>
  <si>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</si>
  <si>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</si>
  <si>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</si>
  <si>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</si>
  <si>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</si>
  <si>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</si>
  <si>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</si>
  <si>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</si>
  <si>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</si>
  <si>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</si>
  <si>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</si>
  <si>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</si>
  <si>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</si>
  <si>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</si>
  <si>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</si>
  <si>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</si>
  <si>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</si>
  <si>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</si>
  <si>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</si>
  <si>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</si>
  <si>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</si>
  <si>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</si>
  <si>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</si>
  <si>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</si>
  <si>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</si>
  <si>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</si>
  <si>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</si>
  <si>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</si>
  <si>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</si>
  <si>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</si>
  <si>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</si>
  <si>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</si>
  <si>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</si>
  <si>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</si>
  <si>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</si>
  <si>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</si>
  <si>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</si>
  <si>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</si>
  <si>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</si>
  <si>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</si>
  <si>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</si>
  <si>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</si>
  <si>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</si>
  <si>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</si>
  <si>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</si>
  <si>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</si>
  <si>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</si>
  <si>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</si>
  <si>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</si>
  <si>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</si>
  <si>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</si>
  <si>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</si>
  <si>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</si>
  <si>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</si>
  <si>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</si>
  <si>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</si>
  <si>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</si>
  <si>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</si>
  <si>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</si>
  <si>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</si>
  <si>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</si>
  <si>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</si>
  <si>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</si>
  <si>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</si>
  <si>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</si>
  <si>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</si>
  <si>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</si>
  <si>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</si>
  <si>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</si>
  <si>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</si>
  <si>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</si>
  <si>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</si>
  <si>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</si>
  <si>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</si>
  <si>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</si>
  <si>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</si>
  <si>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</si>
  <si>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</si>
  <si>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</si>
  <si>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</si>
  <si>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</si>
  <si>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</si>
  <si>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</si>
  <si>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</si>
  <si>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</si>
  <si>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</si>
  <si>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</si>
  <si>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</si>
  <si>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</si>
  <si>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</si>
  <si>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</si>
  <si>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</si>
  <si>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</si>
  <si>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</si>
  <si>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</si>
  <si>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</si>
  <si>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</si>
  <si>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</si>
  <si>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</si>
  <si>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</si>
  <si>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</si>
  <si>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</si>
  <si>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</si>
  <si>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</si>
  <si>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</si>
  <si>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</si>
  <si>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</si>
  <si>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</si>
  <si>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</si>
  <si>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</si>
  <si>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</si>
  <si>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</si>
  <si>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</si>
  <si>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</si>
  <si>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</si>
  <si>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</si>
  <si>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</si>
  <si>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</si>
  <si>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</si>
  <si>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</si>
  <si>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</si>
  <si>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</si>
  <si>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</si>
  <si>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</si>
  <si>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</si>
  <si>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</si>
  <si>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</si>
  <si>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</si>
  <si>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</si>
  <si>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</si>
  <si>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</si>
  <si>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</si>
  <si>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</si>
  <si>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</si>
  <si>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</si>
  <si>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</si>
  <si>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</si>
  <si>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</si>
  <si>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</si>
  <si>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</si>
  <si>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</si>
  <si>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</si>
  <si>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</si>
  <si>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</si>
  <si>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</si>
  <si>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</si>
  <si>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</si>
  <si>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</si>
  <si>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</si>
  <si>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</si>
  <si>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</si>
  <si>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</si>
  <si>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</si>
  <si>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</si>
  <si>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</si>
  <si>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</si>
  <si>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</si>
  <si>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</si>
  <si>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</si>
  <si>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</si>
  <si>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</si>
  <si>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</si>
  <si>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</si>
  <si>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</si>
  <si>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</si>
  <si>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</si>
  <si>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</si>
  <si>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</si>
  <si>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</si>
  <si>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</si>
  <si>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</si>
  <si>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</si>
  <si>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</si>
  <si>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</si>
  <si>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</si>
  <si>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</si>
  <si>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</si>
  <si>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</si>
  <si>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</si>
  <si>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</si>
  <si>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</si>
  <si>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</si>
  <si>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</si>
  <si>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</si>
  <si>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</si>
  <si>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</si>
  <si>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</si>
  <si>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</si>
  <si>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</si>
  <si>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</si>
  <si>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</si>
  <si>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</si>
  <si>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</si>
  <si>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</si>
  <si>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</si>
  <si>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</si>
  <si>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</si>
  <si>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</si>
  <si>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</si>
  <si>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</si>
  <si>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</si>
  <si>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</si>
  <si>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</si>
  <si>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</si>
  <si>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</si>
  <si>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</si>
  <si>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</si>
  <si>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</si>
  <si>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</si>
  <si>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</si>
  <si>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</si>
  <si>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</si>
  <si>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</si>
  <si>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</si>
  <si>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</si>
  <si>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</si>
  <si>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</si>
  <si>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</si>
  <si>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</si>
  <si>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</si>
  <si>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</si>
  <si>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</si>
  <si>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</si>
  <si>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</si>
  <si>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</si>
  <si>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</si>
  <si>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</si>
  <si>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</si>
  <si>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</si>
  <si>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</si>
  <si>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</si>
  <si>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</si>
  <si>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</si>
  <si>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</si>
  <si>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</si>
  <si>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</si>
  <si>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</si>
  <si>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</si>
  <si>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</si>
  <si>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</si>
  <si>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</si>
  <si>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</si>
  <si>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</si>
  <si>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</si>
  <si>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</si>
  <si>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</si>
  <si>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</si>
  <si>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</si>
  <si>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</si>
  <si>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</si>
  <si>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</si>
  <si>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</si>
  <si>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</si>
  <si>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</si>
  <si>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</si>
  <si>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</si>
  <si>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</si>
  <si>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</si>
  <si>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</si>
  <si>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</si>
  <si>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</si>
  <si>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</si>
  <si>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</si>
  <si>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</si>
  <si>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</si>
  <si>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</si>
  <si>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</si>
  <si>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</si>
  <si>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</si>
  <si>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</si>
  <si>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</si>
  <si>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</si>
  <si>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</si>
  <si>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</si>
  <si>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</si>
  <si>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</si>
  <si>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</si>
  <si>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</si>
  <si>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</si>
  <si>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</si>
  <si>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</si>
  <si>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</si>
  <si>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</si>
  <si>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</si>
  <si>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</si>
  <si>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</si>
  <si>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</si>
  <si>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</si>
  <si>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</si>
  <si>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</si>
  <si>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</si>
  <si>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</si>
  <si>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</si>
  <si>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</si>
  <si>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</si>
  <si>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</si>
  <si>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</si>
  <si>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</si>
  <si>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</si>
  <si>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</si>
  <si>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</si>
  <si>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</si>
  <si>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</si>
  <si>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</si>
  <si>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</si>
  <si>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</si>
  <si>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</si>
  <si>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</si>
  <si>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</si>
  <si>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</si>
  <si>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</si>
  <si>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</si>
  <si>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</si>
  <si>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</si>
  <si>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</si>
  <si>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</si>
  <si>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</si>
  <si>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</si>
  <si>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</si>
  <si>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</si>
  <si>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</si>
  <si>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</si>
  <si>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</si>
  <si>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</si>
  <si>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</si>
  <si>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</si>
  <si>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</si>
  <si>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</si>
  <si>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</si>
  <si>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</si>
  <si>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</si>
  <si>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</si>
  <si>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</si>
  <si>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</si>
  <si>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</si>
  <si>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</si>
  <si>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</si>
  <si>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</si>
  <si>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</si>
  <si>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</si>
  <si>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</si>
  <si>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</si>
  <si>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</si>
  <si>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</si>
  <si>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</si>
  <si>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</si>
  <si>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</si>
  <si>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</si>
  <si>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</si>
  <si>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</si>
  <si>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</si>
  <si>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</si>
  <si>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</si>
  <si>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</si>
  <si>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</si>
  <si>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</si>
  <si>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</si>
  <si>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</si>
  <si>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</si>
  <si>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</si>
  <si>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</si>
  <si>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</si>
  <si>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</si>
  <si>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</si>
  <si>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</si>
  <si>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</si>
  <si>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</si>
  <si>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</si>
  <si>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</si>
  <si>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</si>
  <si>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</si>
  <si>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</si>
  <si>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</si>
  <si>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</si>
  <si>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</si>
  <si>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</si>
  <si>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</si>
  <si>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</si>
  <si>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</si>
  <si>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</si>
  <si>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</si>
  <si>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</si>
  <si>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</si>
  <si>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</si>
  <si>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</si>
  <si>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</si>
  <si>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</si>
  <si>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</si>
  <si>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</si>
  <si>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</si>
  <si>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</si>
  <si>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</si>
  <si>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</si>
  <si>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</si>
  <si>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</si>
  <si>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</si>
  <si>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</si>
  <si>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</si>
  <si>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</si>
  <si>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</si>
  <si>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</si>
  <si>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</si>
  <si>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</si>
  <si>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</si>
  <si>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</si>
  <si>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</si>
  <si>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</si>
  <si>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</si>
  <si>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</si>
  <si>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</si>
  <si>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</si>
  <si>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</si>
  <si>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</si>
  <si>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</si>
  <si>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</si>
  <si>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</si>
  <si>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</si>
  <si>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</si>
  <si>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</si>
  <si>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</si>
  <si>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</si>
  <si>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</si>
  <si>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</si>
  <si>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</si>
  <si>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</si>
  <si>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</si>
  <si>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</si>
  <si>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</si>
  <si>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</si>
  <si>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</si>
  <si>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</si>
  <si>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</si>
  <si>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</si>
  <si>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</si>
  <si>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</si>
  <si>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</si>
  <si>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</si>
  <si>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</si>
  <si>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</si>
  <si>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</si>
  <si>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</si>
  <si>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</si>
  <si>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</si>
  <si>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</si>
  <si>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</si>
  <si>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</si>
  <si>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</si>
  <si>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</si>
  <si>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</si>
  <si>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</si>
  <si>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</si>
  <si>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</si>
  <si>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</si>
  <si>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</si>
  <si>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</si>
  <si>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</si>
  <si>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</si>
  <si>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</si>
  <si>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</si>
  <si>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</si>
  <si>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</si>
  <si>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</si>
  <si>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</si>
  <si>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</si>
  <si>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</si>
  <si>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</si>
  <si>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</si>
  <si>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</si>
  <si>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</si>
  <si>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</si>
  <si>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</si>
  <si>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</si>
  <si>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</si>
  <si>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</si>
  <si>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</si>
  <si>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</si>
  <si>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</si>
  <si>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</si>
  <si>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</si>
  <si>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</si>
  <si>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</si>
  <si>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</si>
  <si>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</si>
  <si>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</si>
  <si>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</si>
  <si>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</si>
  <si>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</si>
  <si>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</si>
  <si>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</si>
  <si>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</si>
  <si>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</si>
  <si>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</si>
  <si>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</si>
  <si>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</si>
  <si>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</si>
  <si>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</si>
  <si>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</si>
  <si>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</si>
  <si>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</si>
  <si>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</si>
  <si>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</si>
  <si>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</si>
  <si>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</si>
  <si>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</si>
  <si>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</si>
  <si>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</si>
  <si>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</si>
  <si>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</si>
  <si>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</si>
  <si>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</si>
  <si>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</si>
  <si>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</si>
  <si>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</si>
  <si>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</si>
  <si>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</si>
  <si>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</si>
  <si>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</si>
  <si>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</si>
  <si>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</si>
  <si>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</si>
  <si>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</si>
  <si>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</si>
  <si>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</si>
  <si>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</si>
  <si>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</si>
  <si>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</si>
  <si>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</si>
  <si>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</si>
  <si>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</si>
  <si>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</si>
  <si>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</si>
  <si>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</si>
  <si>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</si>
  <si>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</si>
  <si>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</si>
  <si>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</si>
  <si>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</si>
  <si>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</si>
  <si>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</si>
  <si>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</si>
  <si>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</si>
  <si>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</si>
  <si>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</si>
  <si>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</si>
  <si>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</si>
  <si>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</si>
  <si>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</si>
  <si>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</si>
  <si>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</si>
  <si>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</si>
  <si>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</si>
  <si>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</si>
  <si>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</si>
  <si>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</si>
  <si>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</si>
  <si>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</si>
  <si>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</si>
  <si>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</si>
  <si>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</si>
  <si>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</si>
  <si>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</si>
  <si>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</si>
  <si>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</si>
  <si>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</si>
  <si>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</si>
  <si>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</si>
  <si>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</si>
  <si>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</si>
  <si>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</si>
  <si>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</si>
  <si>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</si>
  <si>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</si>
  <si>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</si>
  <si>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</si>
  <si>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</si>
  <si>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</si>
  <si>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</si>
  <si>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</si>
  <si>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</si>
  <si>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</si>
  <si>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</si>
  <si>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</si>
  <si>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</si>
  <si>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</si>
  <si>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</si>
  <si>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</si>
  <si>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</si>
  <si>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</si>
  <si>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</si>
  <si>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</si>
  <si>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</si>
  <si>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</si>
  <si>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</si>
  <si>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</si>
  <si>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</si>
  <si>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</si>
  <si>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</si>
  <si>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</si>
  <si>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</si>
  <si>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</si>
  <si>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</si>
  <si>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</si>
  <si>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</si>
  <si>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</si>
  <si>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</si>
  <si>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</si>
  <si>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</si>
  <si>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</si>
  <si>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</si>
  <si>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</si>
  <si>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</si>
  <si>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</si>
  <si>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</si>
  <si>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</si>
  <si>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</si>
  <si>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</si>
  <si>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</si>
  <si>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</si>
  <si>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</si>
  <si>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</si>
  <si>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</si>
  <si>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</si>
  <si>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</si>
  <si>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</si>
  <si>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</si>
  <si>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</si>
  <si>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</si>
  <si>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</si>
  <si>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</si>
  <si>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</si>
  <si>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</si>
  <si>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</si>
  <si>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</si>
  <si>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</si>
  <si>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</si>
  <si>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</si>
  <si>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</si>
  <si>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</si>
  <si>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</si>
  <si>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</si>
  <si>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</si>
  <si>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</si>
  <si>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</si>
  <si>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</si>
  <si>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</si>
  <si>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</si>
  <si>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</si>
  <si>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</si>
  <si>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</si>
  <si>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</si>
  <si>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</si>
  <si>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</si>
  <si>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</si>
  <si>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</si>
  <si>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</si>
  <si>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</si>
  <si>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</si>
  <si>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</si>
  <si>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</si>
  <si>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</si>
  <si>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</si>
  <si>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</si>
  <si>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</si>
  <si>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</si>
  <si>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</si>
  <si>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</si>
  <si>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</si>
  <si>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</si>
  <si>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</si>
  <si>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</si>
  <si>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</si>
  <si>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</si>
  <si>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</si>
  <si>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</si>
  <si>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</si>
  <si>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</si>
  <si>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</si>
  <si>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</si>
  <si>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</si>
  <si>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</si>
  <si>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</si>
  <si>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</si>
  <si>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</si>
  <si>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</si>
  <si>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</si>
  <si>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</si>
  <si>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</si>
  <si>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</si>
  <si>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</si>
  <si>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</si>
  <si>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</si>
  <si>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</si>
  <si>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</si>
  <si>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</si>
  <si>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</si>
  <si>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</si>
  <si>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</si>
  <si>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</si>
  <si>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</si>
  <si>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</si>
  <si>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</si>
  <si>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</si>
  <si>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</si>
  <si>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</si>
  <si>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</si>
  <si>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</si>
  <si>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</si>
  <si>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</si>
  <si>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</si>
  <si>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</si>
  <si>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</si>
  <si>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</si>
  <si>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</si>
  <si>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</si>
  <si>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</si>
  <si>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</si>
  <si>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</si>
  <si>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</si>
  <si>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</si>
  <si>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</si>
  <si>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</si>
  <si>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</si>
  <si>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</si>
  <si>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</si>
  <si>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</si>
  <si>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</si>
  <si>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</si>
  <si>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</si>
  <si>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</si>
  <si>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</si>
  <si>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</si>
  <si>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</si>
  <si>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</si>
  <si>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</si>
  <si>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</si>
  <si>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</si>
  <si>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</si>
  <si>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</si>
  <si>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</si>
  <si>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</si>
  <si>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</si>
  <si>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</si>
  <si>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</si>
  <si>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</si>
  <si>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</si>
  <si>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</si>
  <si>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</si>
  <si>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</si>
  <si>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</si>
  <si>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</si>
  <si>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</si>
  <si>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</si>
  <si>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</si>
  <si>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</si>
  <si>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</si>
  <si>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</si>
  <si>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</si>
  <si>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</si>
  <si>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</si>
  <si>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</si>
  <si>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</si>
  <si>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</si>
  <si>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</si>
  <si>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</si>
  <si>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</si>
  <si>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</si>
  <si>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</si>
  <si>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</si>
  <si>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</si>
  <si>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</si>
  <si>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</si>
  <si>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</si>
  <si>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</si>
  <si>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</si>
  <si>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</si>
  <si>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</si>
  <si>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</si>
  <si>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</si>
  <si>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</si>
  <si>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</si>
  <si>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</si>
  <si>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</si>
  <si>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</si>
  <si>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</si>
  <si>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</si>
  <si>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</si>
  <si>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</si>
  <si>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</si>
  <si>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</si>
  <si>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</si>
  <si>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</si>
  <si>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</si>
  <si>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</si>
  <si>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</si>
  <si>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</si>
  <si>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</si>
  <si>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</si>
  <si>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</si>
  <si>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</si>
  <si>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</si>
  <si>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</si>
  <si>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</si>
  <si>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</si>
  <si>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</si>
  <si>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</si>
  <si>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</si>
  <si>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</si>
  <si>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</si>
  <si>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</si>
  <si>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</si>
  <si>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</si>
  <si>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</si>
  <si>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</si>
  <si>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</si>
  <si>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</si>
  <si>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</si>
  <si>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</si>
  <si>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</si>
  <si>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</si>
  <si>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</si>
  <si>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</si>
  <si>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</si>
  <si>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</si>
  <si>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</si>
  <si>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</si>
  <si>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</si>
  <si>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</si>
  <si>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</si>
  <si>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</si>
  <si>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</si>
  <si>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</si>
  <si>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</si>
  <si>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</si>
  <si>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</si>
  <si>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</si>
  <si>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</si>
  <si>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</si>
  <si>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</si>
  <si>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</si>
  <si>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</si>
  <si>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</si>
  <si>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</si>
  <si>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</si>
  <si>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</si>
  <si>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</si>
  <si>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</si>
  <si>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</si>
  <si>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</si>
  <si>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</si>
  <si>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</si>
  <si>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</si>
  <si>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</si>
  <si>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</si>
  <si>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</si>
  <si>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</si>
  <si>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</si>
  <si>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</si>
  <si>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</si>
  <si>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</si>
  <si>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</si>
  <si>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</si>
  <si>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</si>
  <si>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</si>
  <si>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</si>
  <si>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</si>
  <si>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</si>
  <si>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</si>
  <si>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</si>
  <si>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</si>
  <si>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</si>
  <si>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</si>
  <si>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</si>
  <si>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</si>
  <si>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</si>
  <si>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</si>
  <si>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</si>
  <si>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</si>
  <si>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</si>
  <si>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</si>
  <si>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</si>
  <si>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</si>
  <si>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</si>
  <si>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</si>
  <si>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</si>
  <si>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</si>
  <si>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</si>
  <si>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</si>
  <si>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</si>
  <si>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</si>
  <si>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</si>
  <si>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</si>
  <si>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</si>
  <si>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</si>
  <si>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</si>
  <si>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</si>
  <si>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</si>
  <si>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</si>
  <si>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</si>
  <si>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</si>
  <si>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</si>
  <si>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</si>
  <si>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</si>
  <si>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</si>
  <si>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</si>
  <si>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</si>
  <si>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</si>
  <si>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</si>
  <si>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</si>
  <si>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</si>
  <si>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</si>
  <si>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</si>
  <si>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</si>
  <si>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</si>
  <si>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</si>
  <si>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</si>
  <si>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</si>
  <si>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</si>
  <si>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</si>
  <si>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</si>
  <si>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</si>
  <si>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</si>
  <si>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</si>
  <si>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</si>
  <si>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</si>
  <si>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</si>
  <si>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</si>
  <si>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</si>
  <si>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</si>
  <si>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</si>
  <si>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</si>
  <si>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</si>
  <si>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</si>
  <si>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</si>
  <si>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</si>
  <si>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</si>
  <si>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</si>
  <si>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</si>
  <si>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</si>
  <si>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</si>
  <si>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</si>
  <si>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</si>
  <si>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</si>
  <si>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</si>
  <si>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</si>
  <si>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</si>
  <si>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</si>
  <si>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</si>
  <si>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</si>
  <si>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</si>
  <si>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</si>
  <si>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</si>
  <si>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</si>
  <si>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</si>
  <si>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</si>
  <si>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</si>
  <si>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</si>
  <si>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</si>
  <si>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</si>
  <si>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</si>
  <si>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</si>
  <si>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</si>
  <si>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</si>
  <si>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</si>
  <si>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</si>
  <si>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</si>
  <si>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</si>
  <si>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</si>
  <si>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</si>
  <si>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</si>
  <si>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</si>
  <si>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</si>
  <si>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</si>
  <si>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</si>
  <si>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</si>
  <si>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</si>
  <si>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</si>
  <si>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</si>
  <si>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</si>
  <si>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</si>
  <si>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</si>
  <si>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</si>
  <si>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</si>
  <si>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</si>
  <si>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</si>
  <si>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</si>
  <si>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</si>
  <si>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</si>
  <si>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</si>
  <si>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</si>
  <si>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</si>
  <si>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</si>
  <si>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</si>
  <si>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</si>
  <si>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</si>
  <si>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</si>
  <si>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</si>
  <si>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</si>
  <si>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</si>
  <si>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</si>
  <si>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</si>
  <si>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</si>
  <si>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</si>
  <si>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</si>
  <si>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</si>
  <si>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</si>
  <si>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</si>
  <si>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</si>
  <si>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</si>
  <si>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</si>
  <si>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</si>
  <si>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</si>
  <si>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</si>
  <si>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</si>
  <si>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</si>
  <si>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</si>
  <si>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</si>
  <si>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</si>
  <si>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</si>
  <si>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</si>
  <si>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</si>
  <si>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</si>
  <si>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</si>
  <si>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</si>
  <si>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</si>
  <si>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</si>
  <si>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</si>
  <si>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</si>
  <si>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</si>
  <si>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</si>
  <si>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</si>
  <si>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</si>
  <si>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</si>
  <si>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</si>
  <si>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</si>
  <si>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</si>
  <si>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</si>
  <si>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</si>
  <si>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</si>
  <si>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</si>
  <si>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</si>
  <si>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</si>
  <si>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</si>
  <si>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</si>
  <si>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</si>
  <si>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</si>
  <si>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</si>
  <si>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</si>
  <si>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</si>
  <si>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</si>
  <si>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</si>
  <si>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</si>
  <si>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</si>
  <si>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</si>
  <si>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</si>
  <si>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</si>
  <si>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</si>
  <si>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</si>
  <si>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</si>
  <si>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</si>
  <si>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</si>
  <si>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</si>
  <si>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</si>
  <si>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</si>
  <si>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</si>
  <si>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</si>
  <si>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</si>
  <si>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</si>
  <si>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</si>
  <si>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</si>
  <si>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</si>
  <si>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</si>
  <si>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</si>
  <si>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</si>
  <si>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</si>
  <si>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</si>
  <si>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</si>
  <si>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</si>
  <si>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</si>
  <si>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</si>
  <si>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</si>
  <si>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</si>
  <si>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</si>
  <si>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</si>
  <si>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</si>
  <si>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</si>
  <si>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</si>
  <si>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</si>
  <si>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</si>
  <si>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</si>
  <si>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</si>
  <si>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</si>
  <si>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</si>
  <si>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</si>
  <si>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</si>
  <si>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</si>
  <si>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</si>
  <si>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</si>
  <si>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</si>
  <si>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</si>
  <si>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</si>
  <si>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</si>
  <si>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</si>
  <si>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</si>
  <si>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</si>
  <si>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</si>
  <si>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</si>
  <si>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</si>
  <si>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</si>
  <si>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</si>
  <si>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</si>
  <si>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</si>
  <si>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</si>
  <si>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</si>
  <si>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</si>
  <si>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</si>
  <si>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</si>
  <si>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</si>
  <si>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</si>
  <si>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</si>
  <si>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</si>
  <si>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</si>
  <si>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</si>
  <si>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</si>
  <si>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</si>
  <si>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</si>
  <si>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</si>
  <si>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</si>
  <si>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</si>
  <si>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</si>
  <si>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</si>
  <si>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</si>
  <si>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</si>
  <si>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</si>
  <si>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</si>
  <si>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</si>
  <si>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</si>
  <si>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</si>
  <si>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</si>
  <si>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</si>
  <si>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</si>
  <si>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</si>
  <si>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</si>
  <si>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</si>
  <si>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</si>
  <si>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</si>
  <si>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</si>
  <si>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</si>
  <si>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</si>
  <si>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</si>
  <si>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</si>
  <si>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</si>
  <si>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</si>
  <si>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</si>
  <si>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</si>
  <si>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</si>
  <si>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</si>
  <si>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</si>
  <si>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</si>
  <si>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</si>
  <si>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</si>
  <si>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</si>
  <si>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</si>
  <si>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</si>
  <si>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</si>
  <si>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</si>
  <si>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</si>
  <si>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</si>
  <si>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</si>
  <si>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</si>
  <si>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</si>
  <si>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</si>
  <si>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</si>
  <si>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</si>
  <si>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</si>
  <si>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</si>
  <si>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</si>
  <si>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</si>
  <si>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</si>
  <si>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</si>
  <si>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</si>
  <si>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</si>
  <si>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</si>
  <si>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</si>
  <si>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</si>
  <si>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</si>
  <si>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</si>
  <si>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</si>
  <si>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</si>
  <si>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</si>
  <si>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</si>
  <si>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</si>
  <si>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</si>
  <si>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</si>
  <si>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</si>
  <si>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</si>
  <si>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</si>
  <si>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</si>
  <si>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</si>
  <si>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</si>
  <si>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</si>
  <si>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</si>
  <si>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</si>
  <si>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</si>
  <si>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</si>
  <si>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</si>
  <si>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</si>
  <si>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</si>
  <si>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</si>
  <si>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</si>
  <si>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</si>
  <si>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</si>
  <si>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</si>
  <si>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</si>
  <si>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</si>
  <si>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</si>
  <si>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</si>
  <si>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</si>
  <si>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</si>
  <si>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</si>
  <si>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</si>
  <si>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</si>
  <si>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</si>
  <si>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</si>
  <si>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</si>
  <si>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</si>
  <si>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</si>
  <si>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</si>
  <si>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</si>
  <si>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</si>
  <si>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</si>
  <si>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</si>
  <si>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</si>
  <si>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</si>
  <si>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</si>
  <si>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</si>
  <si>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</si>
  <si>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</si>
  <si>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</si>
  <si>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</si>
  <si>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</si>
  <si>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</si>
  <si>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</si>
  <si>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</si>
  <si>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</si>
  <si>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</si>
  <si>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</si>
  <si>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</si>
  <si>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</si>
  <si>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</si>
  <si>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</si>
  <si>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</si>
  <si>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</si>
  <si>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</si>
  <si>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</si>
  <si>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</si>
  <si>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</si>
  <si>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</si>
  <si>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</si>
  <si>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</si>
  <si>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</si>
  <si>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</si>
  <si>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</si>
  <si>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</si>
  <si>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</si>
  <si>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</si>
  <si>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</si>
  <si>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</si>
  <si>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</si>
  <si>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</si>
  <si>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</si>
  <si>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</si>
  <si>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</si>
  <si>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</si>
  <si>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</si>
  <si>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</si>
  <si>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</si>
  <si>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</si>
  <si>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</si>
  <si>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</si>
  <si>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</si>
  <si>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</si>
  <si>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</si>
  <si>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</si>
  <si>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</si>
  <si>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</si>
  <si>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</si>
  <si>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</si>
  <si>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</si>
  <si>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</si>
  <si>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</si>
  <si>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</si>
  <si>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</si>
  <si>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</si>
  <si>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</si>
  <si>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</si>
  <si>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</si>
  <si>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</si>
  <si>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</si>
  <si>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</si>
  <si>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</si>
  <si>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</si>
  <si>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</si>
  <si>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</si>
  <si>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</si>
  <si>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</si>
  <si>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</si>
  <si>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</si>
  <si>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</si>
  <si>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</si>
  <si>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</si>
  <si>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</si>
  <si>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</si>
  <si>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</si>
  <si>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</si>
  <si>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</si>
  <si>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</si>
  <si>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</si>
  <si>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</si>
  <si>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</si>
  <si>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</si>
  <si>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</si>
  <si>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</si>
  <si>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</si>
  <si>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</si>
  <si>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</si>
  <si>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</si>
  <si>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</si>
  <si>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</si>
  <si>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</si>
  <si>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</si>
  <si>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</si>
  <si>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</si>
  <si>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</si>
  <si>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</si>
  <si>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</si>
  <si>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</si>
  <si>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</si>
  <si>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</si>
  <si>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</si>
  <si>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</si>
  <si>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</si>
  <si>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</si>
  <si>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</si>
  <si>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</si>
  <si>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</si>
  <si>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</si>
  <si>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</si>
  <si>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</si>
  <si>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</si>
  <si>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</si>
  <si>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</si>
  <si>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</si>
  <si>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</si>
  <si>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</si>
  <si>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</si>
  <si>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</si>
  <si>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</si>
  <si>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</si>
  <si>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</si>
  <si>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</si>
  <si>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</si>
  <si>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</si>
  <si>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</si>
  <si>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</si>
  <si>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</si>
  <si>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</si>
  <si>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</si>
  <si>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</si>
  <si>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</si>
  <si>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</si>
  <si>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</si>
  <si>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</si>
  <si>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</si>
  <si>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</si>
  <si>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</si>
  <si>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</si>
  <si>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</si>
  <si>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</si>
  <si>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</si>
  <si>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</si>
  <si>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</si>
  <si>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</si>
  <si>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</si>
  <si>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</si>
  <si>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</si>
  <si>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</si>
  <si>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</si>
  <si>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</si>
  <si>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</si>
  <si>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</si>
  <si>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</si>
  <si>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</si>
  <si>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</si>
  <si>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</si>
  <si>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</si>
  <si>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</si>
  <si>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</si>
  <si>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</si>
  <si>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</si>
  <si>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</si>
  <si>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</si>
  <si>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</si>
  <si>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</si>
  <si>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</si>
  <si>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</si>
  <si>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</si>
  <si>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</si>
  <si>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</si>
  <si>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</si>
  <si>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</si>
  <si>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</si>
  <si>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</si>
  <si>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</si>
  <si>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</si>
  <si>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</si>
  <si>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</si>
  <si>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</si>
  <si>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</si>
  <si>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</si>
  <si>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</si>
  <si>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</si>
  <si>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</si>
  <si>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</si>
  <si>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</si>
  <si>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</si>
  <si>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</si>
  <si>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</si>
  <si>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</si>
  <si>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</si>
  <si>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</si>
  <si>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</si>
  <si>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</si>
  <si>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</si>
  <si>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</si>
  <si>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</si>
  <si>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</si>
  <si>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</si>
  <si>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</si>
  <si>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</si>
  <si>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</si>
  <si>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</si>
  <si>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</si>
  <si>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</si>
  <si>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</si>
  <si>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</si>
  <si>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</si>
  <si>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</si>
  <si>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</si>
  <si>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</si>
  <si>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</si>
  <si>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</si>
  <si>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</si>
  <si>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</si>
  <si>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</si>
  <si>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</si>
  <si>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</si>
  <si>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</si>
  <si>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</si>
  <si>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</si>
  <si>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</si>
  <si>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</si>
  <si>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</si>
  <si>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</si>
  <si>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</si>
  <si>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</si>
  <si>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</si>
  <si>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</si>
  <si>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</si>
  <si>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</si>
  <si>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</si>
  <si>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</si>
  <si>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</si>
  <si>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</si>
  <si>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</si>
  <si>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</si>
  <si>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</si>
  <si>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</si>
  <si>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</si>
  <si>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</si>
  <si>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</si>
  <si>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</si>
  <si>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</si>
  <si>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</si>
  <si>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</si>
  <si>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</si>
  <si>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</si>
  <si>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</si>
  <si>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</si>
  <si>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</si>
  <si>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</si>
  <si>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</si>
  <si>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</si>
  <si>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</si>
  <si>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</si>
  <si>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</si>
  <si>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</si>
  <si>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</si>
  <si>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</si>
  <si>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</si>
  <si>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</si>
  <si>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</si>
  <si>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</si>
  <si>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</si>
  <si>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</si>
  <si>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</si>
  <si>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</si>
  <si>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</si>
  <si>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</si>
  <si>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</si>
  <si>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</si>
  <si>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</si>
  <si>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</si>
  <si>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</si>
  <si>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</si>
  <si>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</si>
  <si>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</si>
  <si>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</si>
  <si>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</si>
  <si>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</si>
  <si>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</si>
  <si>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</si>
  <si>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</si>
  <si>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</si>
  <si>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</si>
  <si>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</si>
  <si>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</si>
  <si>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</si>
  <si>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</si>
  <si>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</si>
  <si>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</si>
  <si>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</si>
  <si>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</si>
  <si>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</si>
  <si>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</si>
  <si>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</si>
  <si>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</si>
  <si>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</si>
  <si>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</si>
  <si>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</si>
  <si>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</si>
  <si>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</si>
  <si>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</si>
  <si>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</si>
  <si>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</si>
  <si>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</si>
  <si>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</si>
  <si>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</si>
  <si>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</si>
  <si>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</si>
  <si>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</si>
  <si>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</si>
  <si>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</si>
  <si>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</si>
  <si>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</si>
  <si>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</si>
  <si>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</si>
  <si>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</si>
  <si>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</si>
  <si>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</si>
  <si>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</si>
  <si>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</si>
  <si>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</si>
  <si>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</si>
  <si>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</si>
  <si>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</si>
  <si>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</si>
  <si>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</si>
  <si>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</si>
  <si>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</si>
  <si>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</si>
  <si>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</si>
  <si>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</si>
  <si>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</si>
  <si>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</si>
  <si>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</si>
  <si>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</si>
  <si>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</si>
  <si>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</si>
  <si>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</si>
  <si>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</si>
  <si>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</si>
  <si>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</si>
  <si>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</si>
  <si>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</si>
  <si>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</si>
  <si>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</si>
  <si>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</si>
  <si>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</si>
  <si>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</si>
  <si>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</si>
  <si>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</si>
  <si>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</si>
  <si>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</si>
  <si>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</si>
  <si>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</si>
  <si>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</si>
  <si>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</si>
  <si>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</si>
  <si>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</si>
  <si>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</si>
  <si>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</si>
  <si>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</si>
  <si>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</si>
  <si>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</si>
  <si>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</si>
  <si>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</si>
  <si>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</si>
  <si>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</si>
  <si>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</si>
  <si>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</si>
  <si>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</si>
  <si>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</si>
  <si>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</si>
  <si>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</si>
  <si>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</si>
  <si>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</si>
  <si>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</si>
  <si>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</si>
  <si>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</si>
  <si>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</si>
  <si>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</si>
  <si>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</si>
  <si>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</si>
  <si>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</si>
  <si>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</si>
  <si>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</si>
  <si>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</si>
  <si>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</si>
  <si>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</si>
  <si>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</si>
  <si>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</si>
  <si>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</si>
  <si>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</si>
  <si>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</si>
  <si>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</si>
  <si>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</si>
  <si>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</si>
  <si>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</si>
  <si>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</si>
  <si>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</si>
  <si>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</si>
  <si>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</si>
  <si>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</si>
  <si>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</si>
  <si>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</si>
  <si>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</si>
  <si>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</si>
  <si>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</si>
  <si>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</si>
  <si>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</si>
  <si>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</si>
  <si>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</si>
  <si>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</si>
  <si>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</si>
  <si>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</si>
  <si>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</si>
  <si>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</si>
  <si>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</si>
  <si>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</si>
  <si>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</si>
  <si>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</si>
  <si>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</si>
  <si>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</si>
  <si>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</si>
  <si>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</si>
  <si>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</si>
  <si>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</si>
  <si>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</si>
  <si>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</si>
  <si>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</si>
  <si>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</si>
  <si>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</si>
  <si>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</si>
  <si>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</si>
  <si>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</si>
  <si>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</si>
  <si>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</si>
  <si>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</si>
  <si>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</si>
  <si>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</si>
  <si>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</si>
  <si>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</si>
  <si>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</si>
  <si>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</si>
  <si>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</si>
  <si>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</si>
  <si>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</si>
  <si>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</si>
  <si>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</si>
  <si>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</si>
  <si>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</si>
  <si>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</si>
  <si>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</si>
  <si>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</si>
  <si>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</si>
  <si>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</si>
  <si>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</si>
  <si>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</si>
  <si>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</si>
  <si>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</si>
  <si>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</si>
  <si>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</si>
  <si>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</si>
  <si>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</si>
  <si>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</si>
  <si>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</si>
  <si>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</si>
  <si>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</si>
  <si>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</si>
  <si>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</si>
  <si>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</si>
  <si>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</si>
  <si>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</si>
  <si>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</si>
  <si>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</si>
  <si>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</si>
  <si>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</si>
  <si>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</si>
  <si>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</si>
  <si>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</si>
  <si>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</si>
  <si>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</si>
  <si>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</si>
  <si>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</si>
  <si>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</si>
  <si>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</si>
  <si>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</si>
  <si>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</si>
  <si>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</si>
  <si>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</si>
  <si>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</si>
  <si>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</si>
  <si>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</si>
  <si>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</si>
  <si>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</si>
  <si>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</si>
  <si>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</si>
  <si>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</si>
  <si>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</si>
  <si>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</si>
  <si>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</si>
  <si>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</si>
  <si>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</si>
  <si>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</si>
  <si>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</si>
  <si>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</si>
  <si>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</si>
  <si>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</si>
  <si>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</si>
  <si>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</si>
  <si>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</si>
  <si>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</si>
  <si>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</si>
  <si>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</si>
  <si>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</si>
  <si>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</si>
  <si>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</si>
  <si>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</si>
  <si>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</si>
  <si>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</si>
  <si>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</si>
  <si>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</si>
  <si>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</si>
  <si>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</si>
  <si>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</si>
  <si>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</si>
  <si>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</si>
  <si>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</si>
  <si>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</si>
  <si>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</si>
  <si>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</si>
  <si>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</si>
  <si>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</si>
  <si>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</si>
  <si>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</si>
  <si>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</si>
  <si>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</si>
  <si>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</si>
  <si>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</si>
  <si>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</si>
  <si>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</si>
  <si>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</si>
  <si>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</si>
  <si>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</si>
  <si>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</si>
  <si>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</si>
  <si>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</si>
  <si>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</si>
  <si>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</si>
  <si>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</si>
  <si>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</si>
  <si>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</si>
  <si>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</si>
  <si>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</si>
  <si>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</si>
  <si>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</si>
  <si>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</si>
  <si>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</si>
  <si>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</si>
  <si>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</si>
  <si>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</si>
  <si>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</si>
  <si>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</si>
  <si>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</si>
  <si>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</si>
  <si>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</si>
  <si>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</si>
  <si>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</si>
  <si>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</si>
  <si>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</si>
  <si>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</si>
  <si>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</si>
  <si>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</si>
  <si>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</si>
  <si>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</si>
  <si>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</si>
  <si>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</si>
  <si>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</si>
  <si>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</si>
  <si>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</si>
  <si>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</si>
  <si>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</si>
  <si>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</si>
  <si>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</si>
  <si>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</si>
  <si>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</si>
  <si>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</si>
  <si>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</si>
  <si>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</si>
  <si>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</si>
  <si>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</si>
  <si>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</si>
  <si>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</si>
  <si>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</si>
  <si>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</si>
  <si>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</si>
  <si>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</si>
  <si>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</si>
  <si>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</si>
  <si>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</si>
  <si>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</si>
  <si>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</si>
  <si>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</si>
  <si>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</si>
  <si>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</si>
  <si>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</si>
  <si>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</si>
  <si>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</si>
  <si>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</si>
  <si>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</si>
  <si>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</si>
  <si>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</si>
  <si>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</si>
  <si>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</si>
  <si>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</si>
  <si>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</si>
  <si>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</si>
  <si>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</si>
  <si>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</si>
  <si>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</si>
  <si>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</si>
  <si>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</si>
  <si>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</si>
  <si>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</si>
  <si>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</si>
  <si>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</si>
  <si>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</si>
  <si>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</si>
  <si>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</si>
  <si>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</si>
  <si>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</si>
  <si>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</si>
  <si>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</si>
  <si>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</si>
  <si>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</si>
  <si>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</si>
  <si>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</si>
  <si>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</si>
  <si>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</si>
  <si>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</si>
  <si>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</si>
  <si>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</si>
  <si>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</si>
  <si>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</si>
  <si>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</si>
  <si>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</si>
  <si>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</si>
  <si>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</si>
  <si>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</si>
  <si>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</si>
  <si>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</si>
  <si>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</si>
  <si>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</si>
  <si>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</si>
  <si>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</si>
  <si>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</si>
  <si>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</si>
  <si>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</si>
  <si>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</si>
  <si>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</si>
  <si>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</si>
  <si>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</si>
  <si>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</si>
  <si>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</si>
  <si>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</si>
  <si>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</si>
  <si>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</si>
  <si>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</si>
  <si>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</si>
  <si>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</si>
  <si>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</si>
  <si>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</si>
  <si>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</si>
  <si>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</si>
  <si>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</si>
  <si>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</si>
  <si>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</si>
  <si>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</si>
  <si>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</si>
  <si>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</si>
  <si>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</si>
  <si>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</si>
  <si>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</si>
  <si>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</si>
  <si>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</si>
  <si>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</si>
  <si>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</si>
  <si>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</si>
  <si>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</si>
  <si>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</si>
  <si>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</si>
  <si>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</si>
  <si>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</si>
  <si>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</si>
  <si>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</si>
  <si>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</si>
  <si>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</si>
  <si>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</si>
  <si>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</si>
  <si>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</si>
  <si>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</si>
  <si>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</si>
  <si>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</si>
  <si>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</si>
  <si>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</si>
  <si>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</si>
  <si>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</si>
  <si>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</si>
  <si>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</si>
  <si>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</si>
  <si>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</si>
  <si>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</si>
  <si>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</si>
  <si>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</si>
  <si>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</si>
  <si>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</si>
  <si>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</si>
  <si>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</si>
  <si>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</si>
  <si>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</si>
  <si>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</si>
  <si>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</si>
  <si>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</si>
  <si>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</si>
  <si>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</si>
  <si>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</si>
  <si>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</si>
  <si>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</si>
  <si>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</si>
  <si>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</si>
  <si>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</si>
  <si>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</si>
  <si>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</si>
  <si>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</si>
  <si>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</si>
  <si>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</si>
  <si>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</si>
  <si>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</si>
  <si>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</si>
  <si>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</si>
  <si>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</si>
  <si>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</si>
  <si>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</si>
  <si>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</si>
  <si>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</si>
  <si>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</si>
  <si>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</si>
  <si>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</si>
  <si>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</si>
  <si>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</si>
  <si>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</si>
  <si>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</si>
  <si>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</si>
  <si>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</si>
  <si>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</si>
  <si>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</si>
  <si>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</si>
  <si>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</si>
  <si>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</si>
  <si>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</si>
  <si>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</si>
  <si>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</si>
  <si>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</si>
  <si>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</si>
  <si>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</si>
  <si>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</si>
  <si>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</si>
  <si>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</si>
  <si>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</si>
  <si>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</si>
  <si>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</si>
  <si>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</si>
  <si>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</si>
  <si>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</si>
  <si>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</si>
  <si>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</si>
  <si>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</si>
  <si>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</si>
  <si>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</si>
  <si>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</si>
  <si>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</si>
  <si>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</si>
  <si>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</si>
  <si>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</si>
  <si>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</si>
  <si>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</si>
  <si>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</si>
  <si>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</si>
  <si>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</si>
  <si>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</si>
  <si>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</si>
  <si>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</si>
  <si>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</si>
  <si>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</si>
  <si>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</si>
  <si>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</si>
  <si>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</si>
  <si>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</si>
  <si>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</si>
  <si>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</si>
  <si>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</si>
  <si>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</si>
  <si>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</si>
  <si>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</si>
  <si>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</si>
  <si>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</si>
  <si>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</si>
  <si>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</si>
  <si>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</si>
  <si>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</si>
  <si>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</si>
  <si>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</si>
  <si>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</si>
  <si>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</si>
  <si>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</si>
  <si>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</si>
  <si>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</si>
  <si>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</si>
  <si>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</si>
  <si>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</si>
  <si>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</si>
  <si>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</si>
  <si>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</si>
  <si>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</si>
  <si>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</si>
  <si>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</si>
  <si>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</si>
  <si>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</si>
  <si>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</si>
  <si>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</si>
  <si>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</si>
  <si>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</si>
  <si>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</si>
  <si>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</si>
  <si>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</si>
  <si>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</si>
  <si>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</si>
  <si>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</si>
  <si>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</si>
  <si>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</si>
  <si>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</si>
  <si>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</si>
  <si>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</si>
  <si>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</si>
  <si>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</si>
  <si>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</si>
  <si>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</si>
  <si>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</si>
  <si>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</si>
  <si>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</si>
  <si>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</si>
  <si>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</si>
  <si>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</si>
  <si>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</si>
  <si>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</si>
  <si>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</si>
  <si>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</si>
  <si>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</si>
  <si>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</si>
  <si>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</si>
  <si>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</si>
  <si>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</si>
  <si>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</si>
  <si>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</si>
  <si>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</si>
  <si>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</si>
  <si>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</si>
  <si>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</si>
  <si>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</si>
  <si>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</si>
  <si>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</si>
  <si>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</si>
  <si>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</si>
  <si>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</si>
  <si>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</si>
  <si>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</si>
  <si>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</si>
  <si>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</si>
  <si>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</si>
  <si>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</si>
  <si>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</si>
  <si>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</si>
  <si>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</si>
  <si>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</si>
  <si>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</si>
  <si>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</si>
  <si>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</si>
  <si>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</si>
  <si>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</si>
  <si>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</si>
  <si>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</si>
  <si>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</si>
  <si>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</si>
  <si>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</si>
  <si>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</si>
  <si>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</si>
  <si>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</si>
  <si>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</si>
  <si>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</si>
  <si>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</si>
  <si>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</si>
  <si>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</si>
  <si>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</si>
  <si>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</si>
  <si>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</si>
  <si>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</si>
  <si>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</si>
  <si>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</si>
  <si>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</si>
  <si>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</si>
  <si>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</si>
  <si>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</si>
  <si>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</si>
  <si>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</si>
  <si>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</si>
  <si>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</si>
  <si>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</si>
  <si>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</si>
  <si>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</si>
  <si>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</si>
  <si>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</si>
  <si>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</si>
  <si>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</si>
  <si>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</si>
  <si>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</si>
  <si>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</si>
  <si>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</si>
  <si>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</si>
  <si>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</si>
  <si>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</si>
  <si>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</si>
  <si>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</si>
  <si>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</si>
  <si>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</si>
  <si>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</si>
  <si>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</si>
  <si>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</si>
  <si>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</si>
  <si>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</si>
  <si>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</si>
  <si>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</si>
  <si>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</si>
  <si>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</si>
  <si>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</si>
  <si>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</si>
  <si>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</si>
  <si>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</si>
  <si>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</si>
  <si>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</si>
  <si>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</si>
  <si>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</si>
  <si>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</si>
  <si>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</si>
  <si>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</si>
  <si>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</si>
  <si>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</si>
  <si>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</si>
  <si>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</si>
  <si>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</si>
  <si>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</si>
  <si>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</si>
  <si>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</si>
  <si>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</si>
  <si>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</si>
  <si>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</si>
  <si>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</si>
  <si>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</si>
  <si>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</si>
  <si>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</si>
  <si>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</si>
  <si>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</si>
  <si>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</si>
  <si>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</si>
  <si>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</si>
  <si>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</si>
  <si>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</si>
  <si>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</si>
  <si>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</si>
  <si>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</si>
  <si>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</si>
  <si>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</si>
  <si>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</si>
  <si>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</si>
  <si>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</si>
  <si>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</si>
  <si>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</si>
  <si>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</si>
  <si>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</si>
  <si>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</si>
  <si>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</si>
  <si>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</si>
  <si>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</si>
  <si>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</si>
  <si>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</si>
  <si>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</si>
  <si>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</si>
  <si>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</si>
  <si>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</si>
  <si>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</si>
  <si>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</si>
  <si>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</si>
  <si>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</si>
  <si>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</si>
  <si>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</si>
  <si>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</si>
  <si>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</si>
  <si>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</si>
  <si>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</si>
  <si>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</si>
  <si>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</si>
  <si>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</si>
  <si>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</si>
  <si>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</si>
  <si>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</si>
  <si>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</si>
  <si>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</si>
  <si>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</si>
  <si>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</si>
  <si>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</si>
  <si>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</si>
  <si>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</si>
  <si>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</si>
  <si>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</si>
  <si>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</si>
  <si>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</si>
  <si>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</si>
  <si>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</si>
  <si>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</si>
  <si>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</si>
  <si>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</si>
  <si>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</si>
  <si>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</si>
  <si>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</si>
  <si>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</si>
  <si>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</si>
  <si>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</si>
  <si>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</si>
  <si>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</si>
  <si>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</si>
  <si>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</si>
  <si>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</si>
  <si>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</si>
  <si>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</si>
  <si>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</si>
  <si>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</si>
  <si>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</si>
  <si>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</si>
  <si>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</si>
  <si>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</si>
  <si>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</si>
  <si>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</si>
  <si>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</si>
  <si>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</si>
  <si>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</si>
  <si>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</si>
  <si>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</si>
  <si>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</si>
  <si>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</si>
  <si>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</si>
  <si>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</si>
  <si>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</si>
  <si>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</si>
  <si>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</si>
  <si>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</si>
  <si>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</si>
  <si>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</si>
  <si>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</si>
  <si>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</si>
  <si>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</si>
  <si>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</si>
  <si>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</si>
  <si>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</si>
  <si>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</si>
  <si>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</si>
  <si>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</si>
  <si>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</si>
  <si>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</si>
  <si>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</si>
  <si>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</si>
  <si>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</si>
  <si>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</si>
  <si>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</si>
  <si>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</si>
  <si>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</si>
  <si>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</si>
  <si>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</si>
  <si>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</si>
  <si>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</si>
  <si>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</si>
  <si>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</si>
  <si>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</si>
  <si>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</si>
  <si>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</si>
  <si>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</si>
  <si>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</si>
  <si>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</si>
  <si>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</si>
  <si>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</si>
  <si>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</si>
  <si>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</si>
  <si>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</si>
  <si>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</si>
  <si>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</si>
  <si>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</si>
  <si>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</si>
  <si>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</si>
  <si>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</si>
  <si>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</si>
  <si>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</si>
  <si>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</si>
  <si>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</si>
  <si>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</si>
  <si>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</si>
  <si>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</si>
  <si>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</si>
  <si>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</si>
  <si>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</si>
  <si>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</si>
  <si>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</si>
  <si>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</si>
  <si>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</si>
  <si>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</si>
  <si>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</si>
  <si>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</si>
  <si>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</si>
  <si>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</si>
  <si>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</si>
  <si>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</si>
  <si>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</si>
  <si>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</si>
  <si>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</si>
  <si>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</si>
  <si>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</si>
  <si>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</si>
  <si>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</si>
  <si>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</si>
  <si>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</si>
  <si>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</si>
  <si>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</si>
  <si>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</si>
  <si>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</si>
  <si>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</si>
  <si>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</si>
  <si>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</si>
  <si>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</si>
  <si>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</si>
  <si>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</si>
  <si>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</si>
  <si>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</si>
  <si>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</si>
  <si>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</si>
  <si>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</si>
  <si>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</si>
  <si>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</si>
  <si>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</si>
  <si>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</si>
  <si>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</si>
  <si>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</si>
  <si>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</si>
  <si>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</si>
  <si>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</si>
  <si>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</si>
  <si>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</si>
  <si>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</si>
  <si>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</si>
  <si>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</si>
  <si>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</si>
  <si>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</si>
  <si>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</si>
  <si>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</si>
  <si>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</si>
  <si>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</si>
  <si>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</si>
  <si>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</si>
  <si>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</si>
  <si>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</si>
  <si>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</si>
  <si>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</si>
  <si>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</si>
  <si>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</si>
  <si>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</si>
  <si>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</si>
  <si>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</si>
  <si>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</si>
  <si>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</si>
  <si>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</si>
  <si>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</si>
  <si>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</si>
  <si>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</si>
  <si>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</si>
  <si>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</si>
  <si>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</si>
  <si>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</si>
  <si>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</si>
  <si>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</si>
  <si>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</si>
  <si>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</si>
  <si>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</si>
  <si>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</si>
  <si>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</si>
  <si>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</si>
  <si>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</si>
  <si>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</si>
  <si>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</si>
  <si>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</si>
  <si>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</si>
  <si>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</si>
  <si>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</si>
  <si>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</si>
  <si>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</si>
  <si>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</si>
  <si>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</si>
  <si>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</si>
  <si>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</si>
  <si>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</si>
  <si>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</si>
  <si>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</si>
  <si>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</si>
  <si>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</si>
  <si>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</si>
  <si>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</si>
  <si>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</si>
  <si>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</si>
  <si>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</si>
  <si>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</si>
  <si>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</si>
  <si>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</si>
  <si>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</si>
  <si>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</si>
  <si>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</si>
  <si>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</si>
  <si>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</si>
  <si>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</si>
  <si>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</si>
  <si>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</si>
  <si>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</si>
  <si>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</si>
  <si>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</si>
  <si>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</si>
  <si>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</si>
  <si>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</si>
  <si>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</si>
  <si>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</si>
  <si>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</si>
  <si>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</si>
  <si>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</si>
  <si>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</si>
  <si>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</si>
  <si>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</si>
  <si>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</si>
  <si>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</si>
  <si>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</si>
  <si>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</si>
  <si>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</si>
  <si>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</si>
  <si>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</si>
  <si>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</si>
  <si>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</si>
  <si>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</si>
  <si>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</si>
  <si>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</si>
  <si>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</si>
  <si>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</si>
  <si>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</si>
  <si>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</si>
  <si>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</si>
  <si>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</si>
  <si>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</si>
  <si>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</si>
  <si>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</si>
  <si>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</si>
  <si>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</si>
  <si>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</si>
  <si>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</si>
  <si>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</si>
  <si>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</si>
  <si>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</si>
  <si>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</si>
  <si>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</si>
  <si>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</si>
  <si>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</si>
  <si>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</si>
  <si>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</si>
  <si>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</si>
  <si>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</si>
  <si>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</si>
  <si>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</si>
  <si>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</si>
  <si>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</si>
  <si>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</si>
  <si>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</si>
  <si>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</si>
  <si>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</si>
  <si>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</si>
  <si>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</si>
  <si>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</si>
  <si>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</si>
  <si>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</si>
  <si>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</si>
  <si>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</si>
  <si>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</si>
  <si>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</si>
  <si>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</si>
  <si>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</si>
  <si>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</si>
  <si>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</si>
  <si>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</si>
  <si>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</si>
  <si>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</si>
  <si>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</si>
  <si>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</si>
  <si>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</si>
  <si>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</si>
  <si>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</si>
  <si>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</si>
  <si>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</si>
  <si>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</si>
  <si>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</si>
  <si>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</si>
  <si>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</si>
  <si>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</si>
  <si>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</si>
  <si>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</si>
  <si>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</si>
  <si>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</si>
  <si>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</si>
  <si>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</si>
  <si>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</si>
  <si>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</si>
  <si>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</si>
  <si>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</si>
  <si>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</si>
  <si>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</si>
  <si>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</si>
  <si>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</si>
  <si>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</si>
  <si>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</si>
  <si>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</si>
  <si>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</si>
  <si>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</si>
  <si>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</si>
  <si>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</si>
  <si>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</si>
  <si>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</si>
  <si>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</si>
  <si>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</si>
  <si>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</si>
  <si>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</si>
  <si>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</si>
  <si>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</si>
  <si>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</si>
  <si>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</si>
  <si>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</si>
  <si>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</si>
  <si>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</si>
  <si>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</si>
  <si>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</si>
  <si>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</si>
  <si>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</si>
  <si>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</si>
  <si>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</si>
  <si>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</si>
  <si>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</si>
  <si>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</si>
  <si>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</si>
  <si>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</si>
  <si>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</si>
  <si>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</si>
  <si>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</si>
  <si>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</si>
  <si>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</si>
  <si>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</si>
  <si>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</si>
  <si>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</si>
  <si>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</si>
  <si>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</si>
  <si>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</si>
  <si>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</si>
  <si>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</si>
  <si>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</si>
  <si>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</si>
  <si>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</si>
  <si>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</si>
  <si>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</si>
  <si>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</si>
  <si>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</si>
  <si>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</si>
  <si>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</si>
  <si>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</si>
  <si>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</si>
  <si>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</si>
  <si>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</si>
  <si>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</si>
  <si>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</si>
  <si>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</si>
  <si>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</si>
  <si>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</si>
  <si>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</si>
  <si>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</si>
  <si>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</si>
  <si>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</si>
  <si>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</si>
  <si>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</si>
  <si>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</si>
  <si>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</si>
  <si>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</si>
  <si>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</si>
  <si>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</si>
  <si>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</si>
  <si>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</si>
  <si>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</si>
  <si>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</si>
  <si>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</si>
  <si>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</si>
  <si>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</si>
  <si>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</si>
  <si>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</si>
  <si>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</si>
  <si>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</si>
  <si>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</si>
  <si>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</si>
  <si>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</si>
  <si>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</si>
  <si>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</si>
  <si>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</si>
  <si>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</si>
  <si>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</si>
  <si>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</si>
  <si>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</si>
  <si>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</si>
  <si>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</si>
  <si>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</si>
  <si>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</si>
  <si>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</si>
  <si>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</si>
  <si>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</si>
  <si>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</si>
  <si>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</si>
  <si>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</si>
  <si>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</si>
  <si>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</si>
  <si>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</si>
  <si>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</si>
  <si>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</si>
  <si>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</si>
  <si>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</si>
  <si>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</si>
  <si>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</si>
  <si>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</si>
  <si>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</si>
  <si>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</si>
  <si>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</si>
  <si>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</si>
  <si>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</si>
  <si>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</si>
  <si>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</si>
  <si>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</si>
  <si>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</si>
  <si>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</si>
  <si>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</si>
  <si>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</si>
  <si>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</si>
  <si>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</si>
  <si>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</si>
  <si>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</si>
  <si>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</si>
  <si>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</si>
  <si>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</si>
  <si>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</si>
  <si>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</si>
  <si>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</si>
  <si>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</si>
  <si>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</si>
  <si>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</si>
  <si>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</si>
  <si>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</si>
  <si>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</si>
  <si>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</si>
  <si>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</si>
  <si>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</si>
  <si>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</si>
  <si>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</si>
  <si>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</si>
  <si>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</si>
  <si>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</si>
  <si>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</si>
  <si>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</si>
  <si>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</si>
  <si>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</si>
  <si>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</si>
  <si>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</si>
  <si>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</si>
  <si>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</si>
  <si>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</si>
  <si>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</si>
  <si>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</si>
  <si>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</si>
  <si>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</si>
  <si>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</si>
  <si>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</si>
  <si>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</si>
  <si>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</si>
  <si>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</si>
  <si>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</si>
  <si>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</si>
  <si>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</si>
  <si>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</si>
  <si>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</si>
  <si>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</si>
  <si>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</si>
  <si>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</si>
  <si>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</si>
  <si>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</si>
  <si>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</si>
  <si>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</si>
  <si>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</si>
  <si>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</si>
  <si>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</si>
  <si>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</si>
  <si>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</si>
  <si>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</si>
  <si>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</si>
  <si>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</si>
  <si>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</si>
  <si>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</si>
  <si>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</si>
  <si>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</si>
  <si>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</si>
  <si>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</si>
  <si>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</si>
  <si>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</si>
  <si>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</si>
  <si>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</si>
  <si>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</si>
  <si>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</si>
  <si>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</si>
  <si>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</si>
  <si>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</si>
  <si>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</si>
  <si>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</si>
  <si>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</si>
  <si>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</si>
  <si>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</si>
  <si>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</si>
  <si>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</si>
  <si>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</si>
  <si>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</si>
  <si>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</si>
  <si>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</si>
  <si>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</si>
  <si>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</si>
  <si>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</si>
  <si>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</si>
  <si>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</si>
  <si>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</si>
  <si>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</si>
  <si>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</si>
  <si>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</si>
  <si>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</si>
  <si>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</si>
  <si>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</si>
  <si>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</si>
  <si>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</si>
  <si>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</si>
  <si>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</si>
  <si>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</si>
  <si>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</si>
  <si>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</si>
  <si>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</si>
  <si>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</si>
  <si>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</si>
  <si>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</si>
  <si>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</si>
  <si>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</si>
  <si>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</si>
  <si>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</si>
  <si>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</si>
  <si>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</si>
  <si>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</si>
  <si>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</si>
  <si>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</si>
  <si>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</si>
  <si>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</si>
  <si>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</si>
  <si>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</si>
  <si>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</si>
  <si>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</si>
  <si>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</si>
  <si>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</si>
  <si>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</si>
  <si>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</si>
  <si>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</si>
  <si>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</si>
  <si>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</si>
  <si>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</si>
  <si>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</si>
  <si>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</si>
  <si>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</si>
  <si>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</si>
  <si>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</si>
  <si>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</si>
  <si>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</si>
  <si>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</si>
  <si>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</si>
  <si>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</si>
  <si>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</si>
  <si>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</si>
  <si>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</si>
  <si>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</si>
  <si>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</si>
  <si>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</si>
  <si>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</si>
  <si>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</si>
  <si>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</si>
  <si>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</si>
  <si>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</si>
  <si>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</si>
  <si>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</si>
  <si>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</si>
  <si>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</si>
  <si>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</si>
  <si>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</si>
  <si>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</si>
  <si>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</si>
  <si>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</si>
  <si>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</si>
  <si>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</si>
  <si>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</si>
  <si>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</si>
  <si>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</si>
  <si>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</si>
  <si>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</si>
  <si>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</si>
  <si>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</si>
  <si>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</si>
  <si>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</si>
  <si>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</si>
  <si>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</si>
  <si>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</si>
  <si>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</si>
  <si>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</si>
  <si>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</si>
  <si>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</si>
  <si>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</si>
  <si>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</si>
  <si>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</si>
  <si>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</si>
  <si>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</si>
  <si>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</si>
  <si>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</si>
  <si>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</si>
  <si>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</si>
  <si>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</si>
  <si>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</si>
  <si>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</si>
  <si>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</si>
  <si>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</si>
  <si>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</si>
  <si>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</si>
  <si>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</si>
  <si>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</si>
  <si>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</si>
  <si>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</si>
  <si>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</si>
  <si>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</si>
  <si>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</si>
  <si>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</si>
  <si>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</si>
  <si>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</si>
  <si>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</si>
  <si>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</si>
  <si>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</si>
  <si>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</si>
  <si>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</si>
  <si>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</si>
  <si>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</si>
  <si>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</si>
  <si>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</si>
  <si>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</si>
  <si>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</si>
  <si>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</si>
  <si>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</si>
  <si>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</si>
  <si>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</si>
  <si>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</si>
  <si>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</si>
  <si>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</si>
  <si>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</si>
  <si>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</si>
  <si>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</si>
  <si>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</si>
  <si>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</si>
  <si>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</si>
  <si>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</si>
  <si>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</si>
  <si>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</si>
  <si>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</si>
  <si>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</si>
  <si>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</si>
  <si>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</si>
  <si>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</si>
  <si>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</si>
  <si>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</si>
  <si>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</si>
  <si>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</si>
  <si>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</si>
  <si>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</si>
  <si>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</si>
  <si>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</si>
  <si>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</si>
  <si>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</si>
  <si>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</si>
  <si>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</si>
  <si>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</si>
  <si>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</si>
  <si>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</si>
  <si>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</si>
  <si>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</si>
  <si>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</si>
  <si>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</si>
  <si>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</si>
  <si>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</si>
  <si>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</si>
  <si>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</si>
  <si>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</si>
  <si>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</si>
  <si>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</si>
  <si>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</si>
  <si>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</si>
  <si>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</si>
  <si>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</si>
  <si>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</si>
  <si>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</si>
  <si>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</si>
  <si>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</si>
  <si>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</si>
  <si>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</si>
  <si>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</si>
  <si>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</si>
  <si>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</si>
  <si>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</si>
  <si>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</si>
  <si>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</si>
  <si>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</si>
  <si>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</si>
  <si>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</si>
  <si>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</si>
  <si>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</si>
  <si>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</si>
  <si>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</si>
  <si>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</si>
  <si>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</si>
  <si>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</si>
  <si>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</si>
  <si>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</si>
  <si>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</si>
  <si>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</si>
  <si>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</si>
  <si>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</si>
  <si>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</si>
  <si>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</si>
  <si>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</si>
  <si>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</si>
  <si>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</si>
  <si>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</si>
  <si>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</si>
  <si>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</si>
  <si>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</si>
  <si>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</si>
  <si>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</si>
  <si>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</si>
  <si>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</si>
  <si>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</si>
  <si>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</si>
  <si>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</si>
  <si>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</si>
  <si>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</si>
  <si>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</si>
  <si>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</si>
  <si>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</si>
  <si>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</si>
  <si>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</si>
  <si>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</si>
  <si>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</si>
  <si>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</si>
  <si>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</si>
  <si>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</si>
  <si>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</si>
  <si>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</si>
  <si>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</si>
  <si>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</si>
  <si>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</si>
  <si>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</si>
  <si>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</si>
  <si>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</si>
  <si>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</si>
  <si>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</si>
  <si>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</si>
  <si>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</si>
  <si>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</si>
  <si>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</si>
  <si>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</si>
  <si>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</si>
  <si>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</si>
  <si>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</si>
  <si>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</si>
  <si>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</si>
  <si>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</si>
  <si>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</si>
  <si>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</si>
  <si>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</si>
  <si>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</si>
  <si>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</si>
  <si>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</si>
  <si>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</si>
  <si>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</si>
  <si>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</si>
  <si>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</si>
  <si>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</si>
  <si>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</si>
  <si>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</si>
  <si>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</si>
  <si>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</si>
  <si>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</si>
  <si>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</si>
  <si>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</si>
  <si>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</si>
  <si>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</si>
  <si>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</si>
  <si>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</si>
  <si>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</si>
  <si>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</si>
  <si>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</si>
  <si>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</si>
  <si>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</si>
  <si>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</si>
  <si>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</si>
  <si>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</si>
  <si>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</si>
  <si>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</si>
  <si>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</si>
  <si>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</si>
  <si>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</si>
  <si>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</si>
  <si>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</si>
  <si>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</si>
  <si>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</si>
  <si>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</si>
  <si>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</si>
  <si>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</si>
  <si>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</si>
  <si>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</si>
  <si>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</si>
  <si>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</si>
  <si>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</si>
  <si>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</si>
  <si>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</si>
  <si>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</si>
  <si>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</si>
  <si>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</si>
  <si>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</si>
  <si>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</si>
  <si>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</si>
  <si>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</si>
  <si>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</si>
  <si>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</si>
  <si>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</si>
  <si>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</si>
  <si>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</si>
  <si>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</si>
  <si>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</si>
  <si>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</si>
  <si>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</si>
  <si>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</si>
  <si>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</si>
  <si>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</si>
  <si>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</si>
  <si>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</si>
  <si>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</si>
  <si>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</si>
  <si>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</si>
  <si>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</si>
  <si>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</si>
  <si>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</si>
  <si>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</si>
  <si>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</si>
  <si>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</si>
  <si>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</si>
  <si>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</si>
  <si>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</si>
  <si>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</si>
  <si>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</si>
  <si>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</si>
  <si>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</si>
  <si>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</si>
  <si>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</si>
  <si>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</si>
  <si>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</si>
  <si>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</si>
  <si>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</si>
  <si>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</si>
  <si>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</si>
  <si>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</si>
  <si>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</si>
  <si>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</si>
  <si>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</si>
  <si>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</si>
  <si>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</si>
  <si>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</si>
  <si>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</si>
  <si>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</si>
  <si>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</si>
  <si>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</si>
  <si>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</si>
  <si>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</si>
  <si>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</si>
  <si>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</si>
  <si>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</si>
  <si>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</si>
  <si>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</si>
  <si>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</si>
  <si>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</si>
  <si>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</si>
  <si>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</si>
  <si>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</si>
  <si>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</si>
  <si>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</si>
  <si>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</si>
  <si>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</si>
  <si>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</si>
  <si>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</si>
  <si>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</si>
  <si>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</si>
  <si>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</si>
  <si>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</si>
  <si>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</si>
  <si>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</si>
  <si>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</si>
  <si>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</si>
  <si>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</si>
  <si>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</si>
  <si>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</si>
  <si>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</si>
  <si>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</si>
  <si>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</si>
  <si>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</si>
  <si>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</si>
  <si>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</si>
  <si>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</si>
  <si>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</si>
  <si>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</si>
  <si>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</si>
  <si>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</si>
  <si>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</si>
  <si>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</si>
  <si>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</si>
  <si>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</si>
  <si>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</si>
  <si>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</si>
  <si>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</si>
  <si>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</si>
  <si>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</si>
  <si>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</si>
  <si>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</si>
  <si>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</si>
  <si>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</si>
  <si>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</si>
  <si>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</si>
  <si>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</si>
  <si>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</si>
  <si>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</si>
  <si>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</si>
  <si>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</si>
  <si>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</si>
  <si>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</si>
  <si>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</si>
  <si>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</si>
  <si>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</si>
  <si>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</si>
  <si>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</si>
  <si>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</si>
  <si>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</si>
  <si>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</si>
  <si>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</si>
  <si>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</si>
  <si>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</si>
  <si>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</si>
  <si>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</si>
  <si>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</si>
  <si>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</si>
  <si>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</si>
  <si>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</si>
  <si>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</si>
  <si>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</si>
  <si>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</si>
  <si>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</si>
  <si>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</si>
  <si>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</si>
  <si>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</si>
  <si>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</si>
  <si>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</si>
  <si>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</si>
  <si>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</si>
  <si>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</si>
  <si>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</si>
  <si>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</si>
  <si>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</si>
  <si>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</si>
  <si>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</si>
  <si>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</si>
  <si>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</si>
  <si>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</si>
  <si>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</si>
  <si>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</si>
  <si>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</si>
  <si>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</si>
  <si>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</si>
  <si>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</si>
  <si>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</si>
  <si>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</si>
  <si>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</si>
  <si>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</si>
  <si>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</si>
  <si>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</si>
  <si>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</si>
  <si>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</si>
  <si>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</si>
  <si>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</si>
  <si>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</si>
  <si>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</si>
  <si>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</si>
  <si>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</si>
  <si>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</si>
  <si>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</si>
  <si>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</si>
  <si>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</si>
  <si>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</si>
  <si>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</si>
  <si>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</si>
  <si>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</si>
  <si>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</si>
  <si>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</si>
  <si>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</si>
  <si>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</si>
  <si>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</si>
  <si>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</si>
  <si>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</si>
  <si>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</si>
  <si>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</si>
  <si>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</si>
  <si>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</si>
  <si>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</si>
  <si>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</si>
  <si>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</si>
  <si>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</si>
  <si>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</si>
  <si>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</si>
  <si>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</si>
  <si>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</si>
  <si>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</si>
  <si>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</si>
  <si>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</si>
  <si>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</si>
  <si>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</si>
  <si>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</si>
  <si>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</si>
  <si>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</si>
  <si>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</si>
  <si>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</si>
  <si>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</si>
  <si>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</si>
  <si>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</si>
  <si>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</si>
  <si>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</si>
  <si>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</si>
  <si>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</si>
  <si>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</si>
  <si>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</si>
  <si>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</si>
  <si>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</si>
  <si>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</si>
  <si>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</si>
  <si>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</si>
  <si>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</si>
  <si>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</si>
  <si>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</si>
  <si>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</si>
  <si>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</si>
  <si>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</si>
  <si>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</si>
  <si>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</si>
  <si>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</si>
  <si>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</si>
  <si>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</si>
  <si>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</si>
  <si>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</si>
  <si>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</si>
  <si>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</si>
  <si>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</si>
  <si>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</si>
  <si>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</si>
  <si>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</si>
  <si>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</si>
  <si>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</si>
  <si>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</si>
  <si>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</si>
  <si>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</si>
  <si>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</si>
  <si>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</si>
  <si>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</si>
  <si>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</si>
  <si>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</si>
  <si>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</si>
  <si>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</si>
  <si>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</si>
  <si>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</si>
  <si>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</si>
  <si>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</si>
  <si>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</si>
  <si>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</si>
  <si>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</si>
  <si>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</si>
  <si>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</si>
  <si>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</si>
  <si>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</si>
  <si>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</si>
  <si>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</si>
  <si>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</si>
  <si>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</si>
  <si>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</si>
  <si>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</si>
  <si>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</si>
  <si>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</si>
  <si>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</si>
  <si>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</si>
  <si>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</si>
  <si>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</si>
  <si>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</si>
  <si>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</si>
  <si>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</si>
  <si>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</si>
  <si>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</si>
  <si>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</si>
  <si>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</si>
  <si>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</si>
  <si>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</si>
  <si>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</si>
  <si>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</si>
  <si>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</si>
  <si>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</si>
  <si>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</si>
  <si>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</si>
  <si>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</si>
  <si>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</si>
  <si>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</si>
  <si>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</si>
  <si>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</si>
  <si>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</si>
  <si>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</si>
  <si>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</si>
  <si>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</si>
  <si>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</si>
  <si>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</si>
  <si>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</si>
  <si>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</si>
  <si>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</si>
  <si>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</si>
  <si>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</si>
  <si>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</si>
  <si>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</si>
  <si>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</si>
  <si>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</si>
  <si>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</si>
  <si>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</si>
  <si>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</si>
  <si>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</si>
  <si>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</si>
  <si>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</si>
  <si>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</si>
  <si>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</si>
  <si>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</si>
  <si>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</si>
  <si>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</si>
  <si>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</si>
  <si>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</si>
  <si>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</si>
  <si>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</si>
  <si>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</si>
  <si>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</si>
  <si>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</si>
  <si>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</si>
  <si>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</si>
  <si>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</si>
  <si>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</si>
  <si>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</si>
  <si>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</si>
  <si>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</si>
  <si>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</si>
  <si>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</si>
  <si>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</si>
  <si>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</si>
  <si>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</si>
  <si>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</si>
  <si>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</si>
  <si>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</si>
  <si>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</si>
  <si>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</si>
  <si>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</si>
  <si>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</si>
  <si>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</si>
  <si>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</si>
  <si>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</si>
  <si>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</si>
  <si>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</si>
  <si>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</si>
  <si>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</si>
  <si>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</si>
  <si>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</si>
  <si>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</si>
  <si>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</si>
  <si>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</si>
  <si>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</si>
  <si>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</si>
  <si>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</si>
  <si>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</si>
  <si>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</si>
  <si>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</si>
  <si>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</si>
  <si>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</si>
  <si>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</si>
  <si>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</si>
  <si>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</si>
  <si>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</si>
  <si>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</si>
  <si>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</si>
  <si>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</si>
  <si>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</si>
  <si>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</si>
  <si>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</si>
  <si>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</si>
  <si>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</si>
  <si>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</si>
  <si>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</si>
  <si>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</si>
  <si>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</si>
  <si>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</si>
  <si>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</si>
  <si>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</si>
  <si>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</si>
  <si>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</si>
  <si>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</si>
  <si>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</si>
  <si>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</si>
  <si>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</si>
  <si>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</si>
  <si>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</si>
  <si>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</si>
  <si>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</si>
  <si>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</si>
  <si>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</si>
  <si>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</si>
  <si>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</si>
  <si>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</si>
  <si>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</si>
  <si>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</si>
  <si>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</si>
  <si>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</si>
  <si>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</si>
  <si>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</si>
  <si>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</si>
  <si>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</si>
  <si>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</si>
  <si>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</si>
  <si>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</si>
  <si>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</si>
  <si>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</si>
  <si>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</si>
  <si>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</si>
  <si>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</si>
  <si>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</si>
  <si>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</si>
  <si>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</si>
  <si>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</si>
  <si>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</si>
  <si>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</si>
  <si>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</si>
  <si>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</si>
  <si>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</si>
  <si>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</si>
  <si>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</si>
  <si>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</si>
  <si>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</si>
  <si>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</si>
  <si>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</si>
  <si>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</si>
  <si>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</si>
  <si>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</si>
  <si>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</si>
  <si>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</si>
  <si>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</si>
  <si>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</si>
  <si>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</si>
  <si>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</si>
  <si>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</si>
  <si>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</si>
  <si>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</si>
  <si>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</si>
  <si>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</si>
  <si>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</si>
  <si>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</si>
  <si>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</si>
  <si>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</si>
  <si>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</si>
  <si>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</si>
  <si>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</si>
  <si>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</si>
  <si>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</si>
  <si>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</si>
  <si>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</si>
  <si>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</si>
  <si>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</si>
  <si>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</si>
  <si>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</si>
  <si>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</si>
  <si>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</si>
  <si>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</si>
  <si>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</si>
  <si>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</si>
  <si>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</si>
  <si>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</si>
  <si>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</si>
  <si>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</si>
  <si>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</si>
  <si>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</si>
  <si>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</si>
  <si>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</si>
  <si>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</si>
  <si>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</si>
  <si>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</si>
  <si>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</si>
  <si>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</si>
  <si>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</si>
  <si>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</si>
  <si>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</si>
  <si>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</si>
  <si>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</si>
  <si>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</si>
  <si>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</si>
  <si>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</si>
  <si>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</si>
  <si>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</si>
  <si>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</si>
  <si>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</si>
  <si>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</si>
  <si>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</si>
  <si>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</si>
  <si>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</si>
  <si>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</si>
  <si>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</si>
  <si>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</si>
  <si>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</si>
  <si>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</si>
  <si>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</si>
  <si>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</si>
  <si>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</si>
  <si>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</si>
  <si>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</si>
  <si>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</si>
  <si>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</si>
  <si>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</si>
  <si>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</si>
  <si>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</si>
  <si>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</si>
  <si>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</si>
  <si>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</si>
  <si>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</si>
  <si>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</si>
  <si>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</si>
  <si>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</si>
  <si>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</si>
  <si>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</si>
  <si>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</si>
  <si>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</si>
  <si>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</si>
  <si>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</si>
  <si>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</si>
  <si>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</si>
  <si>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</si>
  <si>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</si>
  <si>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</si>
  <si>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</si>
  <si>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</si>
  <si>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</si>
  <si>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</si>
  <si>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</si>
  <si>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</si>
  <si>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</si>
  <si>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</si>
  <si>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</si>
  <si>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</si>
  <si>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</si>
  <si>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</si>
  <si>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</si>
  <si>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</si>
  <si>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</si>
  <si>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</si>
  <si>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</si>
  <si>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</si>
  <si>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</si>
  <si>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</si>
  <si>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</si>
  <si>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</si>
  <si>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</si>
  <si>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</si>
  <si>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</si>
  <si>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</si>
  <si>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</si>
  <si>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</si>
  <si>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</si>
  <si>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</si>
  <si>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</si>
  <si>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</si>
  <si>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</si>
  <si>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</si>
  <si>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</si>
  <si>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</si>
  <si>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</si>
  <si>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</si>
  <si>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</si>
  <si>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</si>
  <si>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</si>
  <si>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</si>
  <si>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</si>
  <si>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</si>
  <si>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</si>
  <si>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</si>
  <si>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</si>
  <si>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</si>
  <si>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</si>
  <si>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</si>
  <si>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</si>
  <si>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</si>
  <si>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</si>
  <si>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</si>
  <si>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</si>
  <si>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</si>
  <si>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</si>
  <si>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</si>
  <si>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</si>
  <si>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</si>
  <si>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</si>
  <si>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</si>
  <si>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</si>
  <si>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</si>
  <si>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</si>
  <si>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</si>
  <si>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</si>
  <si>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</si>
  <si>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</si>
  <si>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</si>
  <si>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</si>
  <si>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</si>
  <si>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</si>
  <si>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</si>
  <si>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</si>
  <si>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</si>
  <si>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</si>
  <si>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</si>
  <si>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</si>
  <si>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</si>
  <si>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</si>
  <si>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</si>
  <si>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</si>
  <si>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</si>
  <si>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</si>
  <si>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</si>
  <si>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</si>
  <si>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</si>
  <si>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</si>
  <si>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</si>
  <si>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</si>
  <si>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</si>
  <si>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</si>
  <si>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</si>
  <si>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</si>
  <si>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</si>
  <si>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</si>
  <si>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</si>
  <si>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</si>
  <si>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</si>
  <si>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</si>
  <si>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</si>
  <si>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</si>
  <si>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</si>
  <si>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</si>
  <si>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</si>
  <si>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</si>
  <si>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</si>
  <si>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</si>
  <si>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</si>
  <si>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</si>
  <si>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</si>
  <si>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</si>
  <si>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</si>
  <si>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</si>
  <si>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</si>
  <si>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</si>
  <si>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</si>
  <si>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</si>
  <si>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</si>
  <si>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</si>
  <si>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</si>
  <si>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</si>
  <si>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</si>
  <si>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</si>
  <si>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</si>
  <si>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</si>
  <si>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</si>
  <si>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</si>
  <si>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</si>
  <si>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</si>
  <si>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</si>
  <si>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</si>
  <si>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</si>
  <si>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</si>
  <si>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</si>
  <si>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</si>
  <si>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</si>
  <si>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</si>
  <si>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</si>
  <si>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</si>
  <si>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</si>
  <si>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</si>
  <si>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</si>
  <si>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</si>
  <si>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</si>
  <si>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</si>
  <si>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</si>
  <si>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</si>
  <si>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</si>
  <si>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</si>
  <si>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</si>
  <si>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</si>
  <si>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</si>
  <si>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</si>
  <si>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</si>
  <si>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</si>
  <si>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</si>
  <si>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</si>
  <si>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</si>
  <si>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</si>
  <si>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</si>
  <si>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</si>
  <si>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</si>
  <si>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</si>
  <si>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</si>
  <si>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</si>
  <si>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</si>
  <si>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</si>
  <si>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</si>
  <si>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</si>
  <si>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</si>
  <si>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</si>
  <si>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</si>
  <si>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</si>
  <si>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</si>
  <si>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</si>
  <si>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</si>
  <si>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</si>
  <si>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</si>
  <si>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</si>
  <si>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</si>
  <si>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</si>
  <si>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</si>
  <si>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</si>
  <si>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</si>
  <si>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</si>
  <si>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</si>
  <si>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</si>
  <si>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</si>
  <si>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</si>
  <si>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</si>
  <si>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</si>
  <si>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</si>
  <si>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</si>
  <si>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</si>
  <si>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</si>
  <si>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</si>
  <si>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</si>
  <si>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</si>
  <si>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</si>
  <si>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</si>
  <si>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</si>
  <si>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</si>
  <si>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</si>
  <si>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</si>
  <si>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</si>
  <si>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</si>
  <si>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</si>
  <si>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</si>
  <si>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</si>
  <si>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</si>
  <si>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</si>
  <si>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</si>
  <si>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</si>
  <si>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</si>
  <si>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</si>
  <si>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</si>
  <si>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</si>
  <si>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</si>
  <si>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</si>
  <si>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</si>
  <si>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</si>
  <si>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</si>
  <si>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</si>
  <si>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</si>
  <si>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</si>
  <si>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</si>
  <si>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</si>
  <si>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</si>
  <si>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</si>
  <si>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</si>
  <si>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</si>
  <si>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</si>
  <si>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</si>
  <si>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</si>
  <si>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</si>
  <si>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</si>
  <si>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</si>
  <si>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</si>
  <si>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</si>
  <si>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</si>
  <si>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</si>
  <si>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</si>
  <si>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</si>
  <si>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</si>
  <si>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</si>
  <si>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</si>
  <si>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</si>
  <si>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</si>
  <si>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</si>
  <si>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</si>
  <si>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</si>
  <si>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</si>
  <si>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</si>
  <si>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</si>
  <si>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</si>
  <si>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</si>
  <si>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</si>
  <si>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</si>
  <si>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</si>
  <si>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</si>
  <si>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</si>
  <si>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</si>
  <si>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</si>
  <si>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</si>
  <si>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</si>
  <si>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</si>
  <si>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</si>
  <si>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</si>
  <si>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</si>
  <si>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</si>
  <si>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</si>
  <si>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</si>
  <si>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</si>
  <si>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</si>
  <si>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</si>
  <si>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</si>
  <si>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</si>
  <si>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</si>
  <si>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</si>
  <si>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</si>
  <si>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</si>
  <si>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</si>
  <si>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</si>
  <si>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</si>
  <si>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</si>
  <si>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</si>
  <si>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</si>
  <si>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</si>
  <si>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</si>
  <si>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</si>
  <si>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</si>
  <si>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</si>
  <si>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</si>
  <si>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</si>
  <si>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</si>
  <si>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</si>
  <si>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</si>
  <si>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</si>
  <si>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</si>
  <si>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</si>
  <si>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</si>
  <si>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</si>
  <si>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</si>
  <si>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</si>
  <si>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</si>
  <si>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</si>
  <si>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</si>
  <si>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</si>
  <si>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</si>
  <si>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</si>
  <si>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</si>
  <si>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</si>
  <si>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</si>
  <si>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</si>
  <si>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</si>
  <si>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</si>
  <si>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</si>
  <si>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</si>
  <si>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</si>
  <si>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</si>
  <si>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</si>
  <si>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</si>
  <si>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</si>
  <si>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</si>
  <si>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</si>
  <si>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</si>
  <si>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</si>
  <si>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</si>
  <si>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</si>
  <si>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</si>
  <si>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</si>
  <si>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</si>
  <si>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</si>
  <si>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</si>
  <si>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</si>
  <si>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</si>
  <si>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</si>
  <si>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</si>
  <si>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</si>
  <si>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</si>
  <si>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</si>
  <si>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</si>
  <si>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</si>
  <si>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</si>
  <si>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</si>
  <si>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</si>
  <si>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</si>
  <si>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</si>
  <si>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</si>
  <si>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</si>
  <si>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</si>
  <si>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</si>
  <si>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</si>
  <si>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</si>
  <si>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</si>
  <si>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</si>
  <si>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</si>
  <si>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</si>
  <si>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</si>
  <si>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</si>
  <si>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</si>
  <si>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</si>
  <si>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</si>
  <si>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</si>
  <si>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</si>
  <si>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</si>
  <si>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</si>
  <si>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</si>
  <si>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</si>
  <si>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</si>
  <si>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</si>
  <si>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</si>
  <si>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</si>
  <si>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</si>
  <si>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</si>
  <si>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</si>
  <si>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</si>
  <si>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</si>
  <si>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</si>
  <si>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</si>
  <si>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</si>
  <si>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</si>
  <si>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</si>
  <si>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</si>
  <si>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</si>
  <si>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</si>
  <si>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</si>
  <si>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</si>
  <si>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</si>
  <si>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</si>
  <si>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</si>
  <si>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</si>
  <si>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</si>
  <si>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</si>
  <si>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</si>
  <si>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</si>
  <si>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</si>
  <si>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</si>
  <si>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</si>
  <si>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</si>
  <si>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</si>
  <si>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</si>
  <si>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</si>
  <si>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</si>
  <si>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</si>
  <si>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</si>
  <si>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</si>
  <si>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</si>
  <si>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</si>
  <si>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</si>
  <si>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</si>
  <si>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</si>
  <si>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</si>
  <si>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</si>
  <si>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</si>
  <si>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</si>
  <si>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</si>
  <si>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</si>
  <si>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</si>
  <si>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</si>
  <si>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</si>
  <si>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</si>
  <si>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</si>
  <si>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</si>
  <si>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</si>
  <si>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</si>
  <si>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</si>
  <si>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</si>
  <si>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</si>
  <si>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</si>
  <si>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</si>
  <si>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</si>
  <si>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</si>
  <si>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</si>
  <si>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</si>
  <si>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</si>
  <si>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</si>
  <si>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</si>
  <si>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</si>
  <si>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</si>
  <si>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</si>
  <si>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</si>
  <si>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</si>
  <si>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</si>
  <si>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</si>
  <si>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</si>
  <si>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</si>
  <si>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</si>
  <si>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</si>
  <si>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</si>
  <si>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</si>
  <si>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</si>
  <si>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</si>
  <si>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</si>
  <si>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</si>
  <si>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</si>
  <si>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</si>
  <si>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</si>
  <si>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</si>
  <si>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</si>
  <si>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</si>
  <si>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</si>
  <si>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</si>
  <si>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</si>
  <si>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</si>
  <si>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</si>
  <si>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</si>
  <si>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</si>
  <si>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</si>
  <si>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</si>
  <si>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</si>
  <si>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</si>
  <si>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</si>
  <si>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</si>
  <si>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</si>
  <si>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</si>
  <si>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</si>
  <si>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</si>
  <si>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</si>
  <si>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</si>
  <si>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</si>
  <si>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</si>
  <si>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</si>
  <si>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</si>
  <si>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</si>
  <si>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</si>
  <si>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</si>
  <si>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</si>
  <si>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</si>
  <si>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</si>
  <si>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</si>
  <si>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</si>
  <si>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</si>
  <si>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</si>
  <si>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</si>
  <si>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</si>
  <si>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</si>
  <si>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</si>
  <si>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</si>
  <si>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</si>
  <si>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</si>
  <si>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</si>
  <si>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</si>
  <si>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</si>
  <si>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</si>
  <si>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</si>
  <si>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</si>
  <si>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</si>
  <si>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</si>
  <si>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</si>
  <si>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</si>
  <si>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</si>
  <si>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</si>
  <si>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</si>
  <si>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</si>
  <si>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</si>
  <si>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</si>
  <si>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</si>
  <si>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</si>
  <si>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</si>
  <si>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</si>
  <si>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</si>
  <si>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</si>
  <si>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</si>
  <si>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</si>
  <si>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</si>
  <si>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</si>
  <si>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</si>
  <si>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</si>
  <si>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</si>
  <si>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</si>
  <si>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</si>
  <si>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</si>
  <si>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</si>
  <si>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</si>
  <si>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</si>
  <si>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</si>
  <si>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</si>
  <si>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</si>
  <si>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</si>
  <si>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</si>
  <si>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</si>
  <si>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</si>
  <si>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</si>
  <si>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</si>
  <si>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</si>
  <si>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</si>
  <si>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</si>
  <si>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</si>
  <si>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</si>
  <si>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</si>
  <si>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</si>
  <si>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</si>
  <si>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</si>
  <si>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</si>
  <si>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</si>
  <si>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</si>
  <si>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</si>
  <si>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</si>
  <si>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</si>
  <si>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</si>
  <si>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</si>
  <si>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</si>
  <si>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</si>
  <si>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</si>
  <si>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</si>
  <si>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</si>
  <si>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</si>
  <si>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</si>
  <si>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</si>
  <si>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</si>
  <si>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</si>
  <si>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</si>
  <si>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</si>
  <si>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</si>
  <si>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</si>
  <si>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</si>
  <si>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</si>
  <si>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</si>
  <si>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</si>
  <si>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</si>
  <si>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</si>
  <si>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</si>
  <si>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</si>
  <si>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</si>
  <si>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</si>
  <si>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</si>
  <si>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</si>
  <si>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</si>
  <si>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</si>
  <si>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</si>
  <si>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</si>
  <si>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</si>
  <si>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</si>
  <si>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</si>
  <si>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</si>
  <si>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</si>
  <si>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</si>
  <si>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</si>
  <si>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</si>
  <si>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</si>
  <si>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</si>
  <si>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</si>
  <si>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</si>
  <si>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</si>
  <si>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</si>
  <si>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</si>
  <si>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</si>
  <si>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</si>
  <si>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</si>
  <si>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</si>
  <si>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</si>
  <si>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</si>
  <si>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</si>
  <si>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</si>
  <si>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</si>
  <si>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</si>
  <si>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</si>
  <si>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</si>
  <si>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</si>
  <si>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</si>
  <si>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</si>
  <si>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</si>
  <si>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</si>
  <si>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</si>
  <si>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</si>
  <si>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</si>
  <si>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</si>
  <si>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</si>
  <si>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</si>
  <si>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</si>
  <si>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</si>
  <si>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</si>
  <si>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</si>
  <si>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</si>
  <si>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</si>
  <si>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</si>
  <si>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</si>
  <si>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</si>
  <si>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</si>
  <si>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</si>
  <si>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</si>
  <si>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</si>
  <si>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</si>
  <si>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</si>
  <si>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</si>
  <si>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</si>
  <si>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</si>
  <si>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</si>
  <si>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</si>
  <si>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</si>
  <si>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</si>
  <si>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</si>
  <si>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</si>
  <si>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</si>
  <si>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</si>
  <si>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</si>
  <si>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</si>
  <si>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</si>
  <si>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</si>
  <si>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</si>
  <si>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</si>
  <si>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</si>
  <si>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</si>
  <si>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</si>
  <si>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</si>
  <si>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</si>
  <si>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</si>
  <si>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</si>
  <si>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</si>
  <si>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</si>
  <si>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</si>
  <si>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</si>
  <si>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</si>
  <si>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</si>
  <si>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</si>
  <si>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</si>
  <si>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</si>
  <si>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</si>
  <si>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</si>
  <si>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</si>
  <si>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</si>
  <si>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</si>
  <si>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</si>
  <si>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</si>
  <si>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</si>
  <si>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</si>
  <si>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</si>
  <si>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</si>
  <si>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</si>
  <si>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</si>
  <si>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</si>
  <si>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</si>
  <si>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</si>
  <si>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</si>
  <si>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</si>
  <si>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</si>
  <si>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</si>
  <si>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</si>
  <si>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</si>
  <si>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</si>
  <si>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</si>
  <si>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</si>
  <si>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</si>
  <si>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</si>
  <si>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</si>
  <si>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</si>
  <si>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</si>
  <si>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</si>
  <si>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</si>
  <si>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</si>
  <si>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</si>
  <si>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</si>
  <si>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</si>
  <si>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</si>
  <si>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</si>
  <si>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</si>
  <si>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</si>
  <si>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</si>
  <si>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</si>
  <si>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</si>
  <si>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</si>
  <si>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</si>
  <si>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</si>
  <si>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</si>
  <si>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</si>
  <si>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</si>
  <si>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</si>
  <si>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</si>
  <si>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</si>
  <si>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</si>
  <si>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</si>
  <si>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</si>
  <si>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</si>
  <si>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</si>
  <si>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</si>
  <si>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</si>
  <si>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</si>
  <si>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</si>
  <si>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</si>
  <si>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</si>
  <si>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</si>
  <si>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</si>
  <si>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</si>
  <si>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</si>
  <si>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</si>
  <si>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</si>
  <si>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</si>
  <si>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</si>
  <si>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</si>
  <si>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</si>
  <si>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</si>
  <si>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</si>
  <si>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</si>
  <si>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</si>
  <si>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</si>
  <si>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</si>
  <si>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</si>
  <si>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</si>
  <si>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</si>
  <si>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</si>
  <si>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</si>
  <si>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</si>
  <si>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</si>
  <si>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</si>
  <si>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</si>
  <si>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</si>
  <si>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</si>
  <si>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</si>
  <si>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</si>
  <si>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</si>
  <si>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</si>
  <si>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</si>
  <si>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</si>
  <si>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</si>
  <si>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</si>
  <si>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</si>
  <si>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</si>
  <si>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</si>
  <si>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</si>
  <si>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</si>
  <si>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</si>
  <si>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</si>
  <si>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</si>
  <si>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</si>
  <si>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</si>
  <si>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</si>
  <si>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</si>
  <si>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</si>
  <si>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</si>
  <si>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</si>
  <si>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</si>
  <si>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</si>
  <si>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</si>
  <si>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</si>
  <si>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</si>
  <si>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</si>
  <si>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</si>
  <si>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</si>
  <si>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</si>
  <si>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</si>
  <si>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</si>
  <si>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</si>
  <si>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</si>
  <si>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</si>
  <si>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</si>
  <si>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</si>
  <si>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</si>
  <si>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</si>
  <si>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</si>
  <si>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</si>
  <si>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</si>
  <si>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</si>
  <si>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</si>
  <si>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</si>
  <si>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</si>
  <si>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</si>
  <si>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</si>
  <si>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</si>
  <si>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</si>
  <si>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</si>
  <si>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</si>
  <si>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</si>
  <si>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</si>
  <si>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</si>
  <si>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</si>
  <si>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</si>
  <si>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</si>
  <si>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</si>
  <si>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</si>
  <si>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</si>
  <si>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</si>
  <si>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</si>
  <si>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</si>
  <si>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</si>
  <si>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</si>
  <si>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</si>
  <si>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</si>
  <si>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</si>
  <si>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</si>
  <si>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</si>
  <si>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</si>
  <si>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</si>
  <si>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</si>
  <si>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</si>
  <si>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</si>
  <si>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</si>
  <si>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</si>
  <si>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</si>
  <si>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</si>
  <si>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</si>
  <si>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</si>
  <si>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</si>
  <si>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</si>
  <si>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</si>
  <si>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</si>
  <si>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</si>
  <si>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</si>
  <si>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</si>
  <si>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</si>
  <si>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</si>
  <si>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</si>
  <si>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</si>
  <si>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</si>
  <si>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</si>
  <si>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</si>
  <si>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</si>
  <si>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</si>
  <si>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</si>
  <si>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</si>
  <si>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</si>
  <si>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</si>
  <si>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</si>
  <si>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</si>
  <si>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</si>
  <si>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</si>
  <si>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</si>
  <si>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</si>
  <si>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</si>
  <si>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</si>
  <si>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</si>
  <si>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</si>
  <si>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</si>
  <si>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</si>
  <si>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</si>
  <si>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</si>
  <si>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</si>
  <si>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</si>
  <si>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</si>
  <si>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</si>
  <si>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</si>
  <si>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</si>
  <si>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</si>
  <si>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</si>
  <si>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</si>
  <si>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</si>
  <si>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</si>
  <si>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</si>
  <si>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</si>
  <si>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</si>
  <si>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</si>
  <si>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</si>
  <si>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</si>
  <si>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</si>
  <si>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</si>
  <si>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</si>
  <si>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</si>
  <si>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</si>
  <si>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</si>
  <si>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</si>
  <si>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</si>
  <si>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</si>
  <si>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</si>
  <si>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</si>
  <si>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</si>
  <si>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</si>
  <si>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</si>
  <si>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</si>
  <si>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</si>
  <si>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</si>
  <si>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</si>
  <si>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</si>
  <si>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</si>
  <si>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</si>
  <si>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</si>
  <si>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</si>
  <si>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</si>
  <si>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</si>
  <si>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</si>
  <si>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</si>
  <si>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</si>
  <si>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</si>
  <si>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</si>
  <si>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</si>
  <si>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</si>
  <si>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</si>
  <si>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</si>
  <si>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</si>
  <si>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</si>
  <si>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</si>
  <si>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</si>
  <si>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</si>
  <si>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</si>
  <si>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</si>
  <si>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</si>
  <si>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</si>
  <si>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</si>
  <si>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</si>
  <si>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</si>
  <si>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</si>
  <si>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</si>
  <si>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</si>
  <si>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</si>
  <si>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</si>
  <si>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</si>
  <si>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</si>
  <si>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</si>
  <si>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</si>
  <si>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</si>
  <si>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</si>
  <si>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</si>
  <si>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</si>
  <si>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</si>
  <si>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</si>
  <si>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</si>
  <si>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</si>
  <si>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</si>
  <si>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</si>
  <si>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</si>
  <si>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</si>
  <si>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</si>
  <si>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</si>
  <si>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</si>
  <si>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</si>
  <si>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</si>
  <si>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</si>
  <si>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</si>
  <si>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</si>
  <si>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</si>
  <si>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</si>
  <si>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</si>
  <si>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</si>
  <si>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</si>
  <si>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</si>
  <si>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</si>
  <si>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</si>
  <si>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</si>
  <si>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</si>
  <si>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</si>
  <si>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</si>
  <si>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</si>
  <si>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</si>
  <si>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</si>
  <si>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</si>
  <si>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</si>
  <si>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</si>
  <si>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</si>
  <si>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</si>
  <si>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</si>
  <si>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</si>
  <si>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</si>
  <si>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</si>
  <si>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</si>
  <si>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</si>
  <si>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</si>
  <si>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</si>
  <si>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</si>
  <si>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</si>
  <si>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</si>
  <si>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</si>
  <si>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</si>
  <si>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</si>
  <si>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</si>
  <si>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</si>
  <si>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</si>
  <si>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</si>
  <si>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</si>
  <si>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</si>
  <si>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</si>
  <si>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</si>
  <si>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</si>
  <si>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</si>
  <si>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</si>
  <si>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</si>
  <si>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</si>
  <si>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</si>
  <si>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</si>
  <si>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</si>
  <si>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</si>
  <si>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</si>
  <si>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</si>
  <si>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</si>
  <si>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</si>
  <si>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</si>
  <si>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</si>
  <si>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</si>
  <si>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</si>
  <si>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</si>
  <si>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</si>
  <si>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</si>
  <si>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</si>
  <si>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</si>
  <si>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</si>
  <si>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</si>
  <si>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</si>
  <si>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</si>
  <si>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</si>
  <si>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</si>
  <si>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</si>
  <si>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</si>
  <si>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</si>
  <si>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</si>
  <si>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</si>
  <si>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</si>
  <si>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</si>
  <si>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</si>
  <si>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</si>
  <si>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</si>
  <si>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</si>
  <si>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</si>
  <si>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</si>
  <si>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</si>
  <si>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</si>
  <si>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</si>
  <si>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</si>
  <si>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</si>
  <si>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</si>
  <si>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</si>
  <si>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</si>
  <si>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</si>
  <si>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</si>
  <si>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</si>
  <si>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</si>
  <si>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</si>
  <si>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</si>
  <si>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</si>
  <si>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</si>
  <si>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</si>
  <si>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</si>
  <si>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</si>
  <si>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</si>
  <si>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</si>
  <si>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</si>
  <si>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</si>
  <si>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</si>
  <si>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</si>
  <si>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</si>
  <si>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</si>
  <si>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</si>
  <si>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</si>
  <si>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</si>
  <si>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</si>
  <si>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</si>
  <si>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</si>
  <si>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</si>
  <si>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</si>
  <si>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</si>
  <si>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</si>
  <si>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</si>
  <si>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</si>
  <si>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</si>
  <si>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</si>
  <si>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</si>
  <si>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</si>
  <si>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</si>
  <si>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</si>
  <si>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</si>
  <si>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</si>
  <si>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</si>
  <si>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</si>
  <si>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</si>
  <si>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</si>
  <si>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</si>
  <si>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</si>
  <si>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</si>
  <si>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</si>
  <si>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</si>
  <si>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</si>
  <si>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</si>
  <si>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</si>
  <si>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</si>
  <si>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</si>
  <si>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</si>
  <si>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</si>
  <si>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</si>
  <si>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</si>
  <si>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</si>
  <si>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</si>
  <si>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</si>
  <si>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</si>
  <si>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</si>
  <si>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</si>
  <si>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</si>
  <si>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</si>
  <si>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</si>
  <si>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</si>
  <si>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</si>
  <si>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</si>
  <si>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</si>
  <si>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</si>
  <si>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</si>
  <si>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</si>
  <si>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</si>
  <si>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</si>
  <si>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</si>
  <si>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</si>
  <si>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</si>
  <si>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</si>
  <si>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</si>
  <si>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</si>
  <si>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</si>
  <si>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</si>
  <si>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</si>
  <si>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</si>
  <si>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</si>
  <si>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</si>
  <si>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</si>
  <si>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</si>
  <si>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</si>
  <si>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</si>
  <si>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</si>
  <si>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</si>
  <si>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</si>
  <si>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</si>
  <si>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</si>
  <si>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</si>
  <si>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</si>
  <si>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</si>
  <si>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</si>
  <si>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</si>
  <si>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</si>
  <si>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</si>
  <si>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</si>
  <si>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</si>
  <si>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</si>
  <si>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</si>
  <si>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</si>
  <si>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</si>
  <si>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</si>
  <si>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</si>
  <si>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</si>
  <si>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</si>
  <si>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</si>
  <si>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</si>
  <si>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</si>
  <si>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</si>
  <si>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</si>
  <si>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</si>
  <si>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</si>
  <si>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</si>
  <si>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</si>
  <si>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</si>
  <si>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</si>
  <si>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</si>
  <si>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</si>
  <si>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</si>
  <si>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</si>
  <si>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</si>
  <si>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</si>
  <si>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</si>
  <si>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</si>
  <si>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</si>
  <si>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</si>
  <si>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</si>
  <si>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</si>
  <si>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</si>
  <si>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</si>
  <si>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</si>
  <si>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</si>
  <si>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</si>
  <si>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</si>
  <si>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</si>
  <si>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</si>
  <si>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</si>
  <si>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</si>
  <si>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</si>
  <si>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</si>
  <si>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</si>
  <si>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</si>
  <si>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</si>
  <si>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</si>
  <si>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</si>
  <si>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</si>
  <si>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</si>
  <si>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</si>
  <si>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</si>
  <si>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</si>
  <si>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</si>
  <si>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</si>
  <si>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</si>
  <si>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</si>
  <si>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</si>
  <si>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</si>
  <si>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</si>
  <si>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</si>
  <si>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</si>
  <si>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</si>
  <si>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</si>
  <si>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</si>
  <si>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</si>
  <si>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</si>
  <si>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</si>
  <si>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</si>
  <si>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</si>
  <si>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</si>
  <si>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</si>
  <si>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</si>
  <si>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</si>
  <si>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</si>
  <si>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</si>
  <si>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</si>
  <si>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</si>
  <si>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</si>
  <si>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</si>
  <si>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</si>
  <si>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</si>
  <si>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</si>
  <si>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</si>
  <si>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</si>
  <si>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</si>
  <si>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</si>
  <si>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</si>
  <si>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</si>
  <si>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</si>
  <si>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</si>
  <si>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</si>
  <si>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</si>
  <si>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</si>
  <si>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</si>
  <si>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</si>
  <si>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</si>
  <si>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</si>
  <si>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</si>
  <si>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</si>
  <si>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</si>
  <si>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</si>
  <si>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</si>
  <si>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</si>
  <si>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</si>
  <si>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</si>
  <si>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</si>
  <si>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</si>
  <si>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</si>
  <si>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</si>
  <si>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</si>
  <si>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</si>
  <si>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</si>
  <si>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</si>
  <si>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</si>
  <si>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</si>
  <si>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</si>
  <si>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</si>
  <si>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</si>
  <si>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</si>
  <si>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</si>
  <si>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</si>
  <si>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</si>
  <si>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</si>
  <si>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</si>
  <si>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</si>
  <si>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</si>
  <si>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</si>
  <si>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</si>
  <si>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</si>
  <si>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</si>
  <si>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</si>
  <si>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</si>
  <si>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</si>
  <si>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</si>
  <si>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</si>
  <si>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</si>
  <si>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</si>
  <si>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</si>
  <si>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</si>
  <si>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</si>
  <si>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</si>
  <si>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</si>
  <si>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</si>
  <si>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</si>
  <si>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</si>
  <si>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</si>
  <si>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</si>
  <si>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</si>
  <si>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</si>
  <si>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</si>
  <si>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</si>
  <si>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</si>
  <si>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</si>
  <si>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</si>
  <si>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</si>
  <si>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</si>
  <si>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</si>
  <si>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</si>
  <si>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</si>
  <si>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</si>
  <si>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</si>
  <si>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</si>
  <si>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</si>
  <si>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</si>
  <si>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</si>
  <si>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</si>
  <si>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</si>
  <si>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</si>
  <si>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</si>
  <si>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</si>
  <si>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</si>
  <si>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</si>
  <si>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</si>
  <si>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</si>
  <si>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</si>
  <si>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</si>
  <si>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</si>
  <si>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</si>
  <si>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</si>
  <si>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</si>
  <si>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</si>
  <si>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</si>
  <si>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</si>
  <si>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</si>
  <si>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</si>
  <si>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</si>
  <si>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</si>
  <si>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</si>
  <si>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</si>
  <si>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</si>
  <si>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</si>
  <si>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</si>
  <si>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</si>
  <si>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</si>
  <si>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</si>
  <si>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</si>
  <si>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</si>
  <si>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</si>
  <si>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</si>
  <si>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</si>
  <si>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</si>
  <si>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</si>
  <si>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</si>
  <si>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</si>
  <si>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</si>
  <si>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</si>
  <si>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</si>
  <si>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</si>
  <si>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</si>
  <si>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</si>
  <si>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</si>
  <si>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</si>
  <si>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</si>
  <si>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</si>
  <si>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</si>
  <si>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</si>
  <si>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</si>
  <si>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</si>
  <si>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</si>
  <si>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</si>
  <si>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</si>
  <si>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</si>
  <si>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</si>
  <si>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</si>
  <si>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</si>
  <si>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</si>
  <si>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</si>
  <si>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</si>
  <si>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</si>
  <si>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</si>
  <si>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</si>
  <si>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</si>
  <si>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</si>
  <si>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</si>
  <si>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</si>
  <si>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</si>
  <si>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</si>
  <si>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</si>
  <si>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</si>
  <si>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</si>
  <si>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</si>
  <si>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</si>
  <si>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</si>
  <si>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</si>
  <si>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</si>
  <si>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</si>
  <si>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</si>
  <si>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</si>
  <si>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</si>
  <si>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</si>
  <si>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</si>
  <si>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</si>
  <si>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</si>
  <si>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</si>
  <si>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</si>
  <si>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</si>
  <si>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</si>
  <si>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</si>
  <si>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</si>
  <si>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</si>
  <si>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</si>
  <si>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</si>
  <si>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</si>
  <si>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</si>
  <si>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</si>
  <si>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</si>
  <si>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</si>
  <si>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</si>
  <si>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</si>
  <si>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</si>
  <si>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</si>
  <si>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</si>
  <si>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</si>
  <si>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</si>
  <si>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</si>
  <si>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</si>
  <si>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</si>
  <si>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</si>
  <si>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</si>
  <si>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</si>
  <si>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</si>
  <si>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</si>
  <si>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</si>
  <si>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</si>
  <si>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</si>
  <si>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</si>
  <si>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</si>
  <si>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</si>
  <si>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</si>
  <si>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</si>
  <si>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</si>
  <si>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</si>
  <si>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</si>
  <si>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</si>
  <si>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</si>
  <si>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</si>
  <si>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</si>
  <si>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</si>
  <si>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</si>
  <si>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</si>
  <si>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</si>
  <si>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</si>
  <si>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</si>
  <si>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</si>
  <si>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</si>
  <si>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</si>
  <si>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</si>
  <si>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</si>
  <si>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</si>
  <si>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</si>
  <si>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</si>
  <si>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</si>
  <si>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</si>
  <si>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</si>
  <si>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</si>
  <si>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</si>
  <si>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</si>
  <si>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</si>
  <si>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</si>
  <si>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</si>
  <si>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</si>
  <si>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</si>
  <si>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</si>
  <si>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</si>
  <si>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</si>
  <si>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</si>
  <si>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</si>
  <si>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</si>
  <si>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</si>
  <si>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</si>
  <si>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</si>
  <si>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</si>
  <si>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</si>
  <si>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</si>
  <si>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</si>
  <si>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</si>
  <si>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</si>
  <si>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</si>
  <si>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</si>
  <si>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</si>
  <si>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</si>
  <si>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</si>
  <si>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</si>
  <si>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</si>
  <si>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</si>
  <si>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</si>
  <si>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</si>
  <si>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</si>
  <si>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</si>
  <si>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</si>
  <si>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</si>
  <si>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</si>
  <si>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</si>
  <si>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</si>
  <si>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</si>
  <si>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</si>
  <si>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</si>
  <si>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</si>
  <si>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</si>
  <si>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</si>
  <si>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</si>
  <si>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</si>
  <si>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</si>
  <si>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</si>
  <si>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</si>
  <si>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</si>
  <si>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</si>
  <si>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</si>
  <si>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</si>
  <si>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</si>
  <si>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</si>
  <si>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</si>
  <si>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</si>
  <si>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</si>
  <si>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</si>
  <si>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</si>
  <si>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</si>
  <si>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</si>
  <si>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</si>
  <si>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</si>
  <si>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</si>
  <si>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</si>
  <si>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</si>
  <si>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</si>
  <si>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</si>
  <si>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</si>
  <si>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</si>
  <si>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</si>
  <si>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</si>
  <si>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</si>
  <si>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</si>
  <si>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</si>
  <si>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</si>
  <si>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</si>
  <si>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</si>
  <si>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</si>
  <si>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</si>
  <si>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</si>
  <si>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</si>
  <si>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</si>
  <si>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</si>
  <si>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</si>
  <si>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</si>
  <si>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</si>
  <si>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</si>
  <si>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</si>
  <si>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</si>
  <si>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</si>
  <si>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</si>
  <si>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</si>
  <si>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</si>
  <si>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</si>
  <si>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</si>
  <si>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</si>
  <si>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</si>
  <si>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</si>
  <si>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</si>
  <si>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</si>
  <si>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</si>
  <si>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</si>
  <si>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</si>
  <si>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</si>
  <si>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</si>
  <si>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</si>
  <si>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</si>
  <si>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</si>
  <si>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</si>
  <si>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</si>
  <si>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</si>
  <si>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</si>
  <si>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</si>
  <si>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</si>
  <si>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</si>
  <si>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</si>
  <si>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</si>
  <si>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</si>
  <si>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</si>
  <si>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</si>
  <si>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</si>
  <si>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</si>
  <si>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</si>
  <si>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</si>
  <si>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</si>
  <si>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</si>
  <si>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</si>
  <si>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</si>
  <si>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</si>
  <si>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</si>
  <si>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</si>
  <si>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</si>
  <si>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</si>
  <si>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</si>
  <si>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</si>
  <si>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</si>
  <si>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</si>
  <si>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</si>
  <si>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</si>
  <si>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</si>
  <si>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</si>
  <si>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</si>
  <si>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</si>
  <si>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</si>
  <si>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</si>
  <si>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</si>
  <si>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</si>
  <si>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</si>
  <si>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</si>
  <si>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</si>
  <si>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</si>
  <si>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</si>
  <si>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</si>
  <si>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</si>
  <si>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</si>
  <si>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</si>
  <si>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</si>
  <si>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</si>
  <si>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</si>
  <si>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</si>
  <si>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</si>
  <si>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</si>
  <si>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</si>
  <si>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</si>
  <si>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</si>
  <si>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</si>
  <si>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</si>
  <si>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</si>
  <si>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</si>
  <si>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</si>
  <si>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</si>
  <si>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</si>
  <si>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</si>
  <si>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</si>
  <si>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</si>
  <si>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</si>
  <si>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</si>
  <si>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</si>
  <si>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</si>
  <si>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</si>
  <si>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</si>
  <si>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</si>
  <si>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</si>
  <si>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</si>
  <si>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</si>
  <si>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</si>
  <si>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</si>
  <si>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</si>
  <si>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</si>
  <si>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</si>
  <si>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</si>
  <si>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</si>
  <si>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</si>
  <si>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</si>
  <si>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</si>
  <si>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</si>
  <si>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</si>
  <si>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</si>
  <si>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</si>
  <si>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</si>
  <si>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</si>
  <si>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</si>
  <si>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</si>
  <si>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</si>
  <si>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</si>
  <si>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</si>
  <si>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</si>
  <si>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</si>
  <si>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</si>
  <si>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</si>
  <si>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</si>
  <si>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</si>
  <si>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</si>
  <si>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</si>
  <si>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</si>
  <si>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</si>
  <si>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</si>
  <si>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</si>
  <si>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</si>
  <si>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</si>
  <si>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</si>
  <si>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</si>
  <si>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</si>
  <si>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</si>
  <si>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</si>
  <si>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</si>
  <si>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</si>
  <si>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</si>
  <si>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</si>
  <si>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</si>
  <si>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</si>
  <si>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</si>
  <si>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</si>
  <si>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</si>
  <si>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</si>
  <si>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</si>
  <si>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</si>
  <si>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</si>
  <si>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</si>
  <si>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</si>
  <si>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</si>
  <si>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</si>
  <si>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</si>
  <si>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</si>
  <si>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</si>
  <si>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</si>
  <si>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</si>
  <si>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</si>
  <si>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</si>
  <si>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</si>
  <si>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</si>
  <si>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</si>
  <si>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</si>
  <si>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</si>
  <si>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</si>
  <si>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</si>
  <si>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</si>
  <si>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</si>
  <si>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</si>
  <si>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</si>
  <si>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</si>
  <si>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</si>
  <si>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</si>
  <si>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</si>
  <si>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</si>
  <si>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</si>
  <si>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</si>
  <si>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</si>
  <si>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</si>
  <si>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</si>
  <si>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</si>
  <si>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</si>
  <si>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</si>
  <si>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</si>
  <si>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</si>
  <si>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</si>
  <si>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</si>
  <si>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</si>
  <si>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</si>
  <si>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</si>
  <si>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</si>
  <si>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</si>
  <si>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</si>
  <si>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</si>
  <si>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</si>
  <si>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</si>
  <si>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</si>
  <si>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</si>
  <si>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</si>
  <si>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</si>
  <si>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</si>
  <si>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</si>
  <si>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</si>
  <si>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</si>
  <si>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</si>
  <si>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</si>
  <si>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</si>
  <si>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</si>
  <si>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</si>
  <si>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</si>
  <si>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</si>
  <si>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</si>
  <si>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</si>
  <si>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</si>
  <si>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</si>
  <si>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</si>
  <si>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</si>
  <si>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</si>
  <si>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</si>
  <si>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</si>
  <si>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</si>
  <si>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</si>
  <si>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</si>
  <si>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</si>
  <si>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</si>
  <si>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</si>
  <si>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</si>
  <si>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</si>
  <si>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</si>
  <si>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</si>
  <si>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</si>
  <si>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</si>
  <si>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</si>
  <si>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</si>
  <si>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</si>
  <si>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</si>
  <si>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</si>
  <si>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</si>
  <si>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</si>
  <si>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</si>
  <si>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</si>
  <si>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</si>
  <si>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</si>
  <si>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</si>
  <si>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</si>
  <si>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</si>
  <si>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</si>
  <si>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</si>
  <si>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</si>
  <si>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</si>
  <si>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</si>
  <si>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</si>
  <si>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</si>
  <si>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</si>
  <si>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</si>
  <si>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</si>
  <si>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</si>
  <si>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</si>
  <si>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</si>
  <si>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</si>
  <si>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</si>
  <si>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</si>
  <si>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</si>
  <si>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</si>
  <si>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</si>
  <si>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</si>
  <si>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</si>
  <si>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</si>
  <si>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</si>
  <si>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</si>
  <si>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</si>
  <si>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</si>
  <si>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</si>
  <si>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</si>
  <si>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</si>
  <si>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</si>
  <si>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</si>
  <si>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</si>
  <si>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</si>
  <si>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</si>
  <si>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</si>
  <si>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</si>
  <si>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</si>
  <si>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</si>
  <si>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</si>
  <si>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</si>
  <si>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</si>
  <si>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</si>
  <si>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</si>
  <si>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</si>
  <si>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</si>
  <si>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</si>
  <si>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</si>
  <si>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</si>
  <si>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</si>
  <si>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</si>
  <si>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</si>
  <si>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</si>
  <si>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</si>
  <si>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</si>
  <si>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</si>
  <si>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</si>
  <si>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</si>
  <si>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</si>
  <si>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</si>
  <si>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</si>
  <si>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</si>
  <si>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</si>
  <si>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</si>
  <si>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</si>
  <si>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</si>
  <si>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</si>
  <si>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</si>
  <si>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</si>
  <si>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</si>
  <si>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</si>
  <si>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</si>
  <si>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</si>
  <si>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</si>
  <si>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</si>
  <si>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</si>
  <si>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</si>
  <si>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</si>
  <si>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</si>
  <si>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</si>
  <si>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</si>
  <si>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</si>
  <si>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</si>
  <si>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</si>
  <si>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</si>
  <si>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</si>
  <si>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</si>
  <si>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</si>
  <si>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</si>
  <si>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</si>
  <si>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</si>
  <si>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</si>
  <si>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</si>
  <si>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</si>
  <si>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</si>
  <si>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</si>
  <si>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</si>
  <si>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</si>
  <si>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</si>
  <si>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</si>
  <si>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</si>
  <si>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</si>
  <si>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</si>
  <si>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</si>
  <si>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</si>
  <si>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</si>
  <si>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</si>
  <si>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</si>
  <si>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</si>
  <si>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</si>
  <si>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</si>
  <si>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</si>
  <si>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</si>
  <si>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</si>
  <si>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</si>
  <si>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</si>
  <si>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</si>
  <si>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</si>
  <si>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</si>
  <si>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</si>
  <si>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</si>
  <si>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</si>
  <si>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</si>
  <si>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</si>
  <si>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</si>
  <si>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</si>
  <si>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</si>
  <si>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</si>
  <si>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</si>
  <si>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</si>
  <si>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</si>
  <si>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</si>
  <si>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</si>
  <si>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</si>
  <si>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</si>
  <si>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</si>
  <si>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</si>
  <si>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</si>
  <si>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</si>
  <si>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</si>
  <si>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</si>
  <si>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</si>
  <si>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</si>
  <si>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</si>
  <si>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</si>
  <si>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</si>
  <si>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</si>
  <si>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</si>
  <si>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</si>
  <si>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</si>
  <si>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</si>
  <si>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</si>
  <si>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</si>
  <si>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</si>
  <si>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</si>
  <si>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</si>
  <si>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</si>
  <si>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</si>
  <si>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</si>
  <si>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</si>
  <si>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</si>
  <si>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</si>
  <si>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</si>
  <si>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</si>
  <si>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</si>
  <si>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</si>
  <si>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</si>
  <si>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</si>
  <si>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</si>
  <si>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</si>
  <si>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</si>
  <si>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</si>
  <si>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</si>
  <si>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</si>
  <si>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</si>
  <si>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</si>
  <si>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</si>
  <si>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</si>
  <si>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</si>
  <si>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</si>
  <si>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</si>
  <si>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</si>
  <si>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</si>
  <si>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</si>
  <si>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</si>
  <si>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</si>
  <si>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</si>
  <si>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</si>
  <si>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</si>
  <si>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</si>
  <si>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</si>
  <si>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</si>
  <si>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</si>
  <si>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</si>
  <si>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</si>
  <si>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</si>
  <si>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</si>
  <si>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</si>
  <si>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</si>
  <si>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</si>
  <si>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</si>
  <si>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</si>
  <si>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</si>
  <si>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</si>
  <si>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</si>
  <si>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</si>
  <si>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</si>
  <si>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</si>
  <si>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</si>
  <si>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</si>
  <si>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</si>
  <si>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</si>
  <si>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</si>
  <si>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</si>
  <si>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</si>
  <si>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</si>
  <si>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</si>
  <si>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</si>
  <si>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</si>
  <si>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</si>
  <si>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</si>
  <si>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</si>
  <si>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</si>
  <si>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</si>
  <si>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</si>
  <si>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</si>
  <si>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</si>
  <si>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</si>
  <si>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</si>
  <si>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</si>
  <si>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</si>
  <si>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</si>
  <si>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</si>
  <si>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</si>
  <si>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</si>
  <si>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</si>
  <si>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</si>
  <si>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</si>
  <si>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</si>
  <si>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</si>
  <si>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</si>
  <si>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</si>
  <si>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</si>
  <si>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</si>
  <si>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</si>
  <si>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</si>
  <si>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</si>
  <si>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</si>
  <si>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</si>
  <si>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</si>
  <si>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</si>
  <si>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</si>
  <si>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</si>
  <si>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</si>
  <si>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</si>
  <si>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</si>
  <si>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</si>
  <si>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</si>
  <si>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</si>
  <si>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</si>
  <si>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</si>
  <si>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</si>
  <si>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</si>
  <si>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</si>
  <si>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</si>
  <si>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</si>
  <si>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</si>
  <si>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</si>
  <si>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</si>
  <si>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</si>
  <si>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</si>
  <si>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</si>
  <si>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</si>
  <si>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</si>
  <si>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</si>
  <si>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</si>
  <si>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</si>
  <si>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</si>
  <si>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</si>
  <si>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</si>
  <si>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</si>
  <si>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</si>
  <si>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</si>
  <si>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</si>
  <si>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</si>
  <si>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</si>
  <si>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</si>
  <si>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</si>
  <si>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</si>
  <si>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</si>
  <si>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</si>
  <si>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</si>
  <si>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</si>
  <si>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</si>
  <si>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</si>
  <si>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</si>
  <si>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</si>
  <si>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</si>
  <si>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</si>
  <si>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</si>
  <si>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</si>
  <si>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</si>
  <si>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</si>
  <si>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</si>
  <si>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</si>
  <si>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</si>
  <si>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</si>
  <si>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</si>
  <si>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</si>
  <si>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</si>
  <si>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</si>
  <si>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</si>
  <si>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</si>
  <si>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</si>
  <si>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</si>
  <si>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</si>
  <si>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</si>
  <si>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</si>
  <si>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</si>
  <si>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</si>
  <si>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</si>
  <si>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</si>
  <si>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</si>
  <si>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</si>
  <si>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</si>
  <si>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</si>
  <si>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</si>
  <si>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</si>
  <si>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</si>
  <si>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</si>
  <si>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</si>
  <si>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</si>
  <si>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</si>
  <si>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</si>
  <si>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</si>
  <si>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</si>
  <si>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</si>
  <si>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</si>
  <si>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</si>
  <si>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</si>
  <si>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</si>
  <si>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</si>
  <si>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</si>
  <si>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</si>
  <si>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</si>
  <si>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</si>
  <si>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</si>
  <si>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</si>
  <si>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</si>
  <si>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</si>
  <si>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</si>
  <si>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</si>
  <si>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</si>
  <si>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</si>
  <si>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</si>
  <si>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</si>
  <si>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</si>
  <si>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</si>
  <si>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</si>
  <si>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</si>
  <si>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</si>
  <si>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</si>
  <si>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</si>
  <si>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</si>
  <si>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</si>
  <si>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</si>
  <si>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</si>
  <si>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</si>
  <si>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</si>
  <si>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</si>
  <si>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</si>
  <si>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</si>
  <si>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</si>
  <si>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</si>
  <si>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</si>
  <si>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</si>
  <si>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</si>
  <si>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</si>
  <si>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</si>
  <si>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</si>
  <si>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</si>
  <si>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</si>
  <si>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</si>
  <si>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</si>
  <si>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</si>
  <si>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</si>
  <si>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</si>
  <si>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</si>
  <si>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</si>
  <si>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</si>
  <si>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</si>
  <si>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</si>
  <si>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</si>
  <si>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</si>
  <si>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</si>
  <si>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</si>
  <si>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</si>
  <si>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</si>
  <si>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</si>
  <si>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</si>
  <si>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</si>
  <si>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</si>
  <si>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</si>
  <si>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</si>
  <si>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</si>
  <si>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</si>
  <si>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</si>
  <si>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</si>
  <si>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</si>
  <si>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</si>
  <si>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</si>
  <si>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</si>
  <si>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</si>
  <si>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</si>
  <si>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</si>
  <si>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</si>
  <si>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</si>
  <si>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</si>
  <si>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</si>
  <si>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</si>
  <si>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</si>
  <si>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</si>
  <si>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</si>
  <si>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</si>
  <si>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</si>
  <si>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</si>
  <si>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</si>
  <si>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</si>
  <si>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</si>
  <si>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</si>
  <si>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</si>
  <si>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</si>
  <si>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</si>
  <si>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</si>
  <si>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</si>
  <si>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</si>
  <si>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</si>
  <si>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</si>
  <si>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</si>
  <si>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</si>
  <si>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</si>
  <si>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</si>
  <si>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</si>
  <si>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</si>
  <si>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</si>
  <si>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</si>
  <si>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</si>
  <si>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</si>
  <si>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</si>
  <si>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</si>
  <si>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</si>
  <si>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</si>
  <si>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</si>
  <si>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</si>
  <si>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</si>
  <si>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</si>
  <si>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</si>
  <si>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</si>
  <si>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</si>
  <si>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</si>
  <si>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</si>
  <si>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</si>
  <si>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</si>
  <si>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</si>
  <si>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</si>
  <si>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</si>
  <si>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</si>
  <si>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</si>
  <si>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</si>
  <si>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</si>
  <si>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</si>
  <si>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</si>
  <si>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</si>
  <si>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</si>
  <si>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</si>
  <si>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</si>
  <si>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</si>
  <si>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</si>
  <si>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</si>
  <si>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</si>
  <si>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</si>
  <si>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</si>
  <si>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</si>
  <si>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</si>
  <si>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</si>
  <si>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</si>
  <si>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</si>
  <si>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</si>
  <si>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</si>
  <si>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</si>
  <si>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</si>
  <si>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</si>
  <si>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</si>
  <si>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</si>
  <si>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</si>
  <si>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</si>
  <si>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</si>
  <si>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</si>
  <si>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</si>
  <si>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</si>
  <si>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</si>
  <si>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</si>
  <si>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</si>
  <si>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</si>
  <si>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</si>
  <si>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</si>
  <si>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</si>
  <si>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</si>
  <si>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</si>
  <si>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</si>
  <si>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</si>
  <si>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</si>
  <si>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</si>
  <si>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</si>
  <si>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</si>
  <si>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</si>
  <si>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</si>
  <si>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</si>
  <si>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</si>
  <si>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</si>
  <si>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</si>
  <si>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</si>
  <si>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</si>
  <si>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</si>
  <si>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</si>
  <si>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</si>
  <si>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</si>
  <si>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</si>
  <si>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</si>
  <si>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</si>
  <si>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</si>
  <si>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</si>
  <si>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</si>
  <si>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</si>
  <si>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</si>
  <si>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</si>
  <si>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</si>
  <si>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</si>
  <si>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</si>
  <si>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</si>
  <si>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</si>
  <si>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</si>
  <si>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</si>
  <si>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</si>
  <si>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</si>
  <si>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</si>
  <si>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</si>
  <si>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</si>
  <si>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</si>
  <si>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</si>
  <si>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</si>
  <si>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</si>
  <si>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</si>
  <si>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</si>
  <si>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</si>
  <si>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</si>
  <si>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</si>
  <si>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</si>
  <si>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</si>
  <si>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</si>
  <si>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</si>
  <si>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</si>
  <si>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</si>
  <si>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</si>
  <si>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</si>
  <si>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</si>
  <si>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</si>
  <si>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</si>
  <si>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</si>
  <si>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</si>
  <si>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</si>
  <si>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</si>
  <si>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</si>
  <si>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</si>
  <si>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</si>
  <si>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</si>
  <si>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</si>
  <si>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</si>
  <si>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</si>
  <si>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</si>
  <si>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</si>
  <si>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</si>
  <si>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</si>
  <si>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</si>
  <si>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</si>
  <si>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</si>
  <si>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</si>
  <si>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</si>
  <si>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</si>
  <si>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</si>
  <si>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</si>
  <si>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</si>
  <si>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</si>
  <si>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</si>
  <si>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</si>
  <si>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</si>
  <si>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</si>
  <si>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</si>
  <si>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</si>
  <si>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</si>
  <si>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</si>
  <si>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</si>
  <si>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</si>
  <si>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</si>
  <si>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</si>
  <si>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</si>
  <si>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</si>
  <si>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</si>
  <si>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</si>
  <si>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</si>
  <si>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</si>
  <si>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</si>
  <si>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</si>
  <si>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</si>
  <si>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</si>
  <si>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</si>
  <si>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</si>
  <si>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</si>
  <si>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</si>
  <si>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</si>
  <si>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</si>
  <si>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</si>
  <si>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</si>
  <si>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</si>
  <si>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</si>
  <si>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</si>
  <si>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</si>
  <si>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</si>
  <si>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</si>
  <si>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</si>
  <si>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</si>
  <si>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</si>
  <si>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</si>
  <si>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</si>
  <si>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</si>
  <si>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</si>
  <si>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</si>
  <si>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</si>
  <si>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</si>
  <si>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</si>
  <si>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</si>
  <si>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</si>
  <si>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</si>
  <si>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</si>
  <si>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</si>
  <si>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</si>
  <si>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</si>
  <si>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</si>
  <si>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</si>
  <si>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</si>
  <si>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</si>
  <si>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</si>
  <si>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</si>
  <si>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</si>
  <si>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</si>
  <si>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</si>
  <si>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</si>
  <si>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</si>
  <si>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</si>
  <si>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</si>
  <si>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</si>
  <si>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</si>
  <si>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</si>
  <si>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</si>
  <si>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</si>
  <si>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</si>
  <si>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</si>
  <si>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</si>
  <si>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</si>
  <si>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</si>
  <si>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</si>
  <si>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</si>
  <si>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</si>
  <si>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</si>
  <si>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</si>
  <si>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</si>
  <si>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</si>
  <si>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</si>
  <si>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</si>
  <si>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</si>
  <si>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</si>
  <si>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</si>
  <si>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</si>
  <si>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</si>
  <si>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</si>
  <si>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</si>
  <si>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</si>
  <si>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</si>
  <si>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</si>
  <si>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</si>
  <si>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</si>
  <si>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</si>
  <si>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</si>
  <si>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</si>
  <si>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</si>
  <si>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</si>
  <si>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</si>
  <si>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</si>
  <si>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</si>
  <si>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</si>
  <si>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</si>
  <si>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</si>
  <si>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</si>
  <si>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</si>
  <si>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</si>
  <si>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</si>
  <si>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</si>
  <si>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</si>
  <si>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</si>
  <si>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</si>
  <si>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</si>
  <si>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</si>
  <si>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</si>
  <si>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</si>
  <si>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</si>
  <si>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</si>
  <si>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</si>
  <si>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</si>
  <si>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</si>
  <si>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</si>
  <si>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</si>
  <si>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</si>
  <si>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</si>
  <si>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</si>
  <si>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</si>
  <si>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</si>
  <si>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</si>
  <si>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</si>
  <si>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</si>
  <si>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</si>
  <si>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</si>
  <si>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</si>
  <si>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</si>
  <si>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</si>
  <si>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</si>
  <si>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</si>
  <si>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</si>
  <si>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</si>
  <si>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</si>
  <si>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</si>
  <si>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</si>
  <si>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</si>
  <si>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</si>
  <si>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</si>
  <si>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</si>
  <si>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</si>
  <si>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</si>
  <si>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</si>
  <si>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</si>
  <si>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</si>
  <si>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</si>
  <si>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</si>
  <si>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</si>
  <si>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</si>
  <si>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</si>
  <si>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</si>
  <si>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</si>
  <si>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</si>
  <si>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</si>
  <si>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</si>
  <si>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</si>
  <si>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</si>
  <si>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</si>
  <si>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</si>
  <si>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</si>
  <si>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</si>
  <si>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</si>
  <si>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</si>
  <si>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</si>
  <si>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</si>
  <si>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</si>
  <si>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</si>
  <si>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</si>
  <si>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</si>
  <si>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</si>
  <si>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</si>
  <si>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</si>
  <si>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</si>
  <si>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</si>
  <si>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</si>
  <si>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</si>
  <si>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</si>
  <si>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</si>
  <si>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</si>
  <si>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</si>
  <si>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</si>
  <si>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</si>
  <si>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</si>
  <si>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</si>
  <si>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</si>
  <si>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</si>
  <si>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</si>
  <si>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</si>
  <si>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</si>
  <si>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</si>
  <si>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</si>
  <si>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</si>
  <si>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</si>
  <si>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</si>
  <si>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</si>
  <si>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</si>
  <si>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</si>
  <si>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</si>
  <si>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</si>
  <si>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</si>
  <si>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</si>
  <si>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</si>
  <si>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</si>
  <si>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</si>
  <si>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</si>
  <si>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</si>
  <si>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</si>
  <si>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</si>
  <si>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</si>
  <si>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</si>
  <si>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</si>
  <si>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</si>
  <si>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</si>
  <si>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</si>
  <si>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</si>
  <si>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</si>
  <si>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</si>
  <si>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</si>
  <si>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</si>
  <si>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</si>
  <si>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</si>
  <si>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</si>
  <si>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</si>
  <si>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</si>
  <si>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</si>
  <si>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</si>
  <si>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</si>
  <si>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</si>
  <si>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</si>
  <si>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</si>
  <si>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</si>
  <si>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</si>
  <si>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</si>
  <si>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</si>
  <si>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</si>
  <si>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</si>
  <si>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</si>
  <si>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</si>
  <si>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</si>
  <si>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</si>
  <si>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</si>
  <si>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</si>
  <si>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</si>
  <si>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</si>
  <si>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</si>
  <si>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</si>
  <si>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</si>
  <si>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</si>
  <si>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</si>
  <si>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</si>
  <si>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</si>
  <si>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</si>
  <si>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</si>
  <si>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</si>
  <si>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</si>
  <si>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</si>
  <si>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</si>
  <si>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</si>
  <si>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</si>
  <si>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</si>
  <si>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</si>
  <si>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</si>
  <si>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</si>
  <si>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</si>
  <si>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</si>
  <si>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</si>
  <si>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</si>
  <si>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</si>
  <si>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</si>
  <si>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</si>
  <si>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</si>
  <si>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</si>
  <si>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</si>
  <si>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</si>
  <si>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</si>
  <si>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</si>
  <si>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</si>
  <si>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</si>
  <si>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</si>
  <si>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</si>
  <si>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</si>
  <si>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</si>
  <si>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</si>
  <si>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</si>
  <si>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</si>
  <si>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</si>
  <si>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</si>
  <si>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</si>
  <si>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</si>
  <si>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</si>
  <si>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</si>
  <si>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</si>
  <si>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</si>
  <si>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</si>
  <si>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</si>
  <si>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</si>
  <si>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</si>
  <si>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</si>
  <si>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</si>
  <si>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</si>
  <si>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</si>
  <si>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</si>
  <si>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</si>
  <si>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</si>
  <si>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</si>
  <si>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</si>
  <si>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</si>
  <si>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</si>
  <si>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</si>
  <si>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</si>
  <si>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</si>
  <si>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</si>
  <si>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</si>
  <si>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</si>
  <si>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</si>
  <si>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</si>
  <si>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</si>
  <si>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</si>
  <si>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</si>
  <si>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</si>
  <si>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</si>
  <si>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</si>
  <si>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</si>
  <si>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</si>
  <si>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</si>
  <si>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</si>
  <si>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</si>
  <si>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</si>
  <si>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</si>
  <si>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</si>
  <si>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</si>
  <si>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</si>
  <si>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</si>
  <si>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</si>
  <si>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</si>
  <si>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</si>
  <si>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</si>
  <si>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</si>
  <si>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</si>
  <si>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</si>
  <si>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</si>
  <si>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</si>
  <si>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</si>
  <si>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</si>
  <si>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</si>
  <si>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</si>
  <si>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</si>
  <si>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</si>
  <si>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</si>
  <si>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</si>
  <si>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</si>
  <si>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</si>
  <si>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</si>
  <si>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</si>
  <si>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</si>
  <si>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</si>
  <si>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</si>
  <si>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</si>
  <si>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</si>
  <si>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</si>
  <si>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</si>
  <si>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</si>
  <si>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</si>
  <si>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</si>
  <si>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</si>
  <si>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</si>
  <si>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</si>
  <si>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</si>
  <si>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</si>
  <si>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</si>
  <si>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</si>
  <si>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</si>
  <si>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</si>
  <si>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</si>
  <si>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</si>
  <si>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</si>
  <si>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</si>
  <si>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</si>
  <si>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</si>
  <si>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</si>
  <si>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</si>
  <si>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</si>
  <si>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</si>
  <si>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</si>
  <si>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</si>
  <si>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</si>
  <si>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</si>
  <si>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</si>
  <si>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</si>
  <si>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</si>
  <si>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</si>
  <si>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</si>
  <si>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</si>
  <si>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</si>
  <si>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</si>
  <si>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</si>
  <si>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</si>
  <si>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</si>
  <si>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</si>
  <si>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</si>
  <si>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</si>
  <si>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</si>
  <si>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</si>
  <si>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</si>
  <si>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</si>
  <si>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</si>
  <si>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</si>
  <si>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</si>
  <si>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</si>
  <si>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</si>
  <si>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</si>
  <si>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</si>
  <si>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</si>
  <si>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</si>
  <si>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</si>
  <si>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</si>
  <si>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</si>
  <si>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</si>
  <si>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</si>
  <si>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</si>
  <si>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</si>
  <si>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</si>
  <si>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</si>
  <si>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</si>
  <si>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</si>
  <si>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</si>
  <si>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</si>
  <si>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</si>
  <si>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</si>
  <si>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</si>
  <si>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</si>
  <si>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</si>
  <si>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</si>
  <si>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</si>
  <si>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</si>
  <si>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</si>
  <si>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</si>
  <si>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</si>
  <si>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</si>
  <si>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</si>
  <si>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</si>
  <si>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</si>
  <si>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</si>
  <si>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</si>
  <si>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</si>
  <si>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</si>
  <si>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</si>
  <si>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</si>
  <si>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</si>
  <si>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</si>
  <si>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</si>
  <si>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</si>
  <si>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</si>
  <si>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</si>
  <si>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</si>
  <si>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</si>
  <si>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</si>
  <si>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</si>
  <si>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</si>
  <si>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</si>
  <si>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</si>
  <si>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</si>
  <si>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</si>
  <si>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</si>
  <si>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</si>
  <si>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</si>
  <si>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</si>
  <si>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</si>
  <si>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</si>
  <si>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</si>
  <si>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</si>
  <si>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</si>
  <si>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</si>
  <si>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</si>
  <si>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</si>
  <si>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</si>
  <si>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</si>
  <si>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</si>
  <si>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</si>
  <si>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</si>
  <si>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</si>
  <si>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</si>
  <si>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</si>
  <si>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</si>
  <si>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</si>
  <si>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</si>
  <si>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</si>
  <si>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</si>
  <si>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</si>
  <si>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</si>
  <si>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</si>
  <si>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</si>
  <si>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</si>
  <si>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</si>
  <si>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</si>
  <si>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</si>
  <si>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</si>
  <si>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</si>
  <si>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</si>
  <si>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</si>
  <si>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</si>
  <si>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</si>
  <si>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</si>
  <si>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</si>
  <si>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</si>
  <si>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</si>
  <si>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</si>
  <si>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</si>
  <si>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</si>
  <si>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</si>
  <si>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</si>
  <si>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</si>
  <si>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</si>
  <si>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</si>
  <si>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</si>
  <si>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</si>
  <si>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</si>
  <si>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</si>
  <si>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</si>
  <si>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</si>
  <si>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</si>
  <si>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</si>
  <si>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</si>
  <si>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</si>
  <si>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</si>
  <si>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</si>
  <si>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</si>
  <si>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</si>
  <si>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</si>
  <si>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</si>
  <si>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</si>
  <si>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</si>
  <si>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</si>
  <si>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</si>
  <si>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</si>
  <si>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</si>
  <si>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</si>
  <si>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</si>
  <si>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</si>
  <si>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</si>
  <si>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</si>
  <si>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</si>
  <si>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</si>
  <si>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</si>
  <si>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</si>
  <si>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</si>
  <si>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</si>
  <si>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</si>
  <si>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</si>
  <si>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</si>
  <si>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</si>
  <si>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</si>
  <si>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</si>
  <si>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</si>
  <si>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</si>
  <si>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</si>
  <si>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</si>
  <si>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</si>
  <si>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</si>
  <si>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</si>
  <si>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</si>
  <si>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</si>
  <si>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</si>
  <si>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</si>
  <si>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</si>
  <si>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</si>
  <si>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</si>
  <si>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</si>
  <si>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</si>
  <si>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</si>
  <si>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</si>
  <si>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</si>
  <si>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</si>
  <si>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</si>
  <si>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</si>
  <si>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</si>
  <si>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</si>
  <si>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</si>
  <si>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</si>
  <si>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</si>
  <si>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</si>
  <si>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</si>
  <si>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</si>
  <si>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</si>
  <si>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</si>
  <si>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</si>
  <si>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</si>
  <si>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</si>
  <si>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</si>
  <si>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</si>
  <si>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</si>
  <si>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</si>
  <si>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</si>
  <si>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</si>
  <si>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</si>
  <si>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</si>
  <si>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</si>
  <si>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</si>
  <si>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</si>
  <si>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</si>
  <si>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</si>
  <si>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</si>
  <si>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</si>
  <si>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</si>
  <si>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</si>
  <si>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</si>
  <si>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</si>
  <si>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</si>
  <si>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</si>
  <si>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</si>
  <si>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</si>
  <si>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</si>
  <si>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</si>
  <si>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</si>
  <si>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</si>
  <si>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</si>
  <si>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</si>
  <si>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</si>
  <si>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</si>
  <si>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</si>
  <si>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</si>
  <si>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</si>
  <si>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</si>
  <si>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</si>
  <si>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</si>
  <si>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</si>
  <si>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</si>
  <si>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</si>
  <si>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</si>
  <si>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</si>
  <si>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</si>
  <si>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</si>
  <si>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</si>
  <si>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</si>
  <si>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</si>
  <si>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</si>
  <si>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</si>
  <si>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</si>
  <si>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</si>
  <si>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</si>
  <si>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</si>
  <si>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</si>
  <si>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</si>
  <si>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</si>
  <si>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</si>
  <si>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</si>
  <si>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</si>
  <si>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</si>
  <si>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</si>
  <si>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</si>
  <si>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</si>
  <si>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</si>
  <si>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</si>
  <si>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</si>
  <si>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</si>
  <si>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</si>
  <si>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</si>
  <si>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</si>
  <si>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</si>
  <si>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</si>
  <si>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</si>
  <si>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</si>
  <si>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</si>
  <si>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</si>
  <si>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</si>
  <si>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</si>
  <si>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</si>
  <si>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</si>
  <si>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</si>
  <si>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</si>
  <si>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</si>
  <si>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</si>
  <si>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</si>
  <si>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</si>
  <si>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</si>
  <si>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</si>
  <si>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</si>
  <si>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</si>
  <si>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</si>
  <si>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</si>
  <si>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</si>
  <si>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</si>
  <si>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</si>
  <si>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</si>
  <si>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</si>
  <si>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</si>
  <si>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</si>
  <si>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</si>
  <si>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</si>
  <si>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</si>
  <si>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</si>
  <si>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</si>
  <si>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</si>
  <si>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</si>
  <si>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</si>
  <si>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</si>
  <si>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</si>
  <si>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</si>
  <si>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</si>
  <si>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</si>
  <si>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</si>
  <si>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</si>
  <si>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</si>
  <si>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</si>
  <si>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</si>
  <si>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</si>
  <si>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</si>
  <si>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</si>
  <si>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</si>
  <si>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</si>
  <si>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</si>
  <si>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</si>
  <si>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</si>
  <si>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</si>
  <si>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</si>
  <si>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</si>
  <si>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</si>
  <si>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</si>
  <si>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</si>
  <si>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</si>
  <si>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</si>
  <si>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</si>
  <si>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</si>
  <si>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</si>
  <si>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</si>
  <si>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</si>
  <si>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</si>
  <si>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</si>
  <si>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</si>
  <si>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</si>
  <si>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</si>
  <si>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</si>
  <si>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</si>
  <si>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</si>
  <si>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</si>
  <si>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</si>
  <si>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</si>
  <si>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</si>
  <si>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</si>
  <si>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</si>
  <si>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</si>
  <si>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</si>
  <si>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</si>
  <si>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</si>
  <si>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</si>
  <si>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</si>
  <si>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</si>
  <si>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</si>
  <si>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</si>
  <si>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</si>
  <si>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</si>
  <si>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</si>
  <si>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</si>
  <si>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</si>
  <si>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</si>
  <si>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</si>
  <si>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</si>
  <si>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</si>
  <si>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</si>
  <si>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</si>
  <si>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</si>
  <si>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</si>
  <si>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</si>
  <si>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</si>
  <si>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</si>
  <si>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</si>
  <si>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</si>
  <si>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</si>
  <si>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</si>
  <si>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</si>
  <si>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</si>
  <si>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</si>
  <si>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</si>
  <si>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</si>
  <si>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</si>
  <si>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</si>
  <si>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</si>
  <si>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</si>
  <si>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</si>
  <si>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</si>
  <si>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</si>
  <si>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</si>
  <si>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</si>
  <si>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</si>
  <si>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</si>
  <si>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</si>
  <si>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</si>
  <si>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</si>
  <si>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</si>
  <si>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</si>
  <si>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</si>
  <si>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</si>
  <si>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</si>
  <si>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</si>
  <si>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</si>
  <si>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</si>
  <si>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</si>
  <si>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</si>
  <si>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</si>
  <si>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</si>
  <si>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</si>
  <si>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</si>
  <si>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</si>
  <si>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</si>
  <si>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</si>
  <si>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</si>
  <si>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</si>
  <si>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</si>
  <si>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</si>
  <si>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</si>
  <si>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</si>
  <si>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</si>
  <si>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</si>
  <si>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</si>
  <si>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</si>
  <si>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</si>
  <si>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</si>
  <si>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</si>
  <si>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</si>
  <si>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</si>
  <si>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</si>
  <si>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</si>
  <si>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</si>
  <si>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</si>
  <si>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</si>
  <si>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</si>
  <si>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</si>
  <si>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</si>
  <si>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</si>
  <si>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</si>
  <si>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</si>
  <si>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</si>
  <si>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</si>
  <si>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</si>
  <si>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</si>
  <si>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</si>
  <si>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</si>
  <si>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</si>
  <si>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</si>
  <si>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</si>
  <si>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</si>
  <si>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</si>
  <si>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</si>
  <si>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</si>
  <si>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</si>
  <si>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</si>
  <si>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</si>
  <si>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</si>
  <si>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</si>
  <si>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</si>
  <si>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</si>
  <si>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</si>
  <si>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</si>
  <si>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</si>
  <si>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</si>
  <si>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</si>
  <si>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</si>
  <si>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</si>
  <si>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</si>
  <si>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</si>
  <si>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</si>
  <si>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</si>
  <si>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</si>
  <si>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</si>
  <si>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</si>
  <si>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</si>
  <si>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</si>
  <si>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</si>
  <si>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</si>
  <si>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</si>
  <si>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</si>
  <si>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</si>
  <si>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</si>
  <si>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</si>
  <si>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</si>
  <si>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</si>
  <si>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</si>
  <si>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</si>
  <si>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</si>
  <si>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</si>
  <si>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</si>
  <si>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</si>
  <si>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</si>
  <si>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</si>
  <si>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</si>
  <si>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</si>
  <si>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</si>
  <si>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</si>
  <si>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</si>
  <si>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</si>
  <si>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</si>
  <si>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</si>
  <si>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</si>
  <si>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</si>
  <si>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</si>
  <si>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</si>
  <si>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</si>
  <si>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</si>
  <si>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</si>
  <si>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</si>
  <si>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</si>
  <si>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</si>
  <si>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</si>
  <si>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</si>
  <si>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</si>
  <si>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</si>
  <si>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</si>
  <si>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</si>
  <si>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</si>
  <si>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</si>
  <si>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</si>
  <si>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</si>
  <si>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</si>
  <si>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</si>
  <si>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</si>
  <si>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</si>
  <si>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</si>
  <si>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</si>
  <si>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</si>
  <si>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</si>
  <si>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</si>
  <si>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</si>
  <si>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</si>
  <si>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</si>
  <si>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</si>
  <si>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</si>
  <si>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</si>
  <si>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</si>
  <si>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</si>
  <si>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</si>
  <si>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</si>
  <si>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</si>
  <si>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</si>
  <si>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</si>
  <si>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</si>
  <si>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</si>
  <si>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</si>
  <si>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</si>
  <si>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</si>
  <si>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</si>
  <si>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</si>
  <si>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</si>
  <si>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</si>
  <si>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</si>
  <si>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</si>
  <si>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</si>
  <si>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</si>
  <si>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</si>
  <si>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</si>
  <si>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</si>
  <si>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</si>
  <si>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</si>
  <si>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</si>
  <si>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</si>
  <si>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</si>
  <si>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</si>
  <si>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</si>
  <si>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</si>
  <si>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</si>
  <si>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</si>
  <si>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</si>
  <si>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</si>
  <si>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</si>
  <si>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</si>
  <si>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</si>
  <si>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</si>
  <si>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</si>
  <si>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</si>
  <si>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</si>
  <si>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</si>
  <si>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</si>
  <si>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</si>
  <si>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</si>
  <si>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</si>
  <si>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</si>
  <si>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</si>
  <si>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</si>
  <si>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</si>
  <si>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</si>
  <si>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</si>
  <si>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</si>
  <si>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</si>
  <si>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</si>
  <si>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</si>
  <si>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</si>
  <si>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</si>
  <si>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</si>
  <si>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</si>
  <si>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</si>
  <si>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</si>
  <si>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</si>
  <si>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</si>
  <si>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</si>
  <si>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</si>
  <si>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</si>
  <si>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</si>
  <si>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</si>
  <si>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</si>
  <si>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</si>
  <si>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</si>
  <si>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</si>
  <si>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</si>
  <si>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</si>
  <si>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</si>
  <si>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</si>
  <si>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</si>
  <si>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</si>
  <si>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</si>
  <si>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</si>
  <si>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</si>
  <si>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</si>
  <si>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</si>
  <si>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</si>
  <si>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</si>
  <si>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</si>
  <si>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</si>
  <si>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</si>
  <si>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</si>
  <si>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</si>
  <si>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</si>
  <si>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</si>
  <si>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</si>
  <si>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</si>
  <si>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</si>
  <si>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</si>
  <si>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</si>
  <si>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</si>
  <si>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</si>
  <si>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</si>
  <si>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</si>
  <si>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</si>
  <si>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</si>
  <si>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</si>
  <si>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</si>
  <si>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</si>
  <si>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</si>
  <si>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</si>
  <si>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</si>
  <si>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</si>
  <si>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</si>
  <si>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</si>
  <si>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</si>
  <si>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</si>
  <si>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</si>
  <si>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</si>
  <si>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</si>
  <si>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</si>
  <si>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</si>
  <si>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</si>
  <si>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</si>
  <si>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</si>
  <si>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</si>
  <si>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</si>
  <si>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</si>
  <si>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</si>
  <si>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</si>
  <si>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</si>
  <si>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</si>
  <si>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</si>
  <si>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</si>
  <si>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</si>
  <si>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</si>
  <si>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</si>
  <si>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</si>
  <si>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</si>
  <si>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</si>
  <si>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</si>
  <si>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</si>
  <si>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</si>
  <si>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</si>
  <si>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</si>
  <si>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</si>
  <si>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</si>
  <si>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</si>
  <si>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</si>
  <si>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</si>
  <si>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</si>
  <si>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</si>
  <si>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</si>
  <si>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</si>
  <si>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</si>
  <si>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</si>
  <si>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</si>
  <si>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</si>
  <si>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</si>
  <si>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</si>
  <si>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</si>
  <si>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</si>
  <si>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</si>
  <si>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</si>
  <si>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</si>
  <si>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</si>
  <si>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</si>
  <si>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</si>
  <si>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</si>
  <si>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</si>
  <si>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</si>
  <si>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</si>
  <si>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</si>
  <si>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</si>
  <si>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</si>
  <si>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</si>
  <si>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</si>
  <si>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</si>
  <si>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</si>
  <si>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</si>
  <si>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</si>
  <si>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</si>
  <si>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</si>
  <si>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</si>
  <si>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</si>
  <si>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</si>
  <si>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</si>
  <si>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</si>
  <si>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</si>
  <si>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</si>
  <si>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</si>
  <si>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</si>
  <si>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</si>
  <si>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</si>
  <si>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</si>
  <si>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</si>
  <si>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</si>
  <si>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</si>
  <si>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</si>
  <si>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</si>
  <si>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</si>
  <si>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</si>
  <si>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</si>
  <si>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</si>
  <si>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</si>
  <si>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</si>
  <si>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</si>
  <si>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</si>
  <si>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</si>
  <si>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</si>
  <si>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</si>
  <si>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</si>
  <si>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</si>
  <si>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</si>
  <si>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</si>
  <si>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</si>
  <si>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</si>
  <si>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</si>
  <si>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</si>
  <si>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</si>
  <si>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</si>
  <si>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</si>
  <si>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</si>
  <si>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</si>
  <si>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</si>
  <si>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</si>
  <si>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</si>
  <si>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</si>
  <si>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</si>
  <si>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</si>
  <si>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</si>
  <si>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</si>
  <si>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</si>
  <si>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</si>
  <si>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</si>
  <si>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</si>
  <si>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</si>
  <si>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</si>
  <si>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</si>
  <si>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</si>
  <si>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</si>
  <si>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</si>
  <si>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</si>
  <si>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</si>
  <si>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</si>
  <si>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</si>
  <si>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</si>
  <si>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</si>
  <si>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</si>
  <si>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</si>
  <si>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</si>
  <si>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</si>
  <si>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</si>
  <si>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</si>
  <si>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</si>
  <si>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</si>
  <si>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</si>
  <si>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</si>
  <si>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</si>
  <si>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</si>
  <si>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</si>
  <si>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</si>
  <si>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</si>
  <si>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</si>
  <si>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</si>
  <si>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</si>
  <si>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</si>
  <si>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</si>
  <si>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</si>
  <si>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</si>
  <si>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</si>
  <si>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</si>
  <si>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</si>
  <si>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</si>
  <si>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</si>
  <si>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</si>
  <si>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</si>
  <si>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</si>
  <si>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</si>
  <si>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</si>
  <si>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</si>
  <si>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</si>
  <si>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</si>
  <si>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</si>
  <si>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</si>
  <si>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</si>
  <si>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</si>
  <si>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</si>
  <si>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</si>
  <si>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</si>
  <si>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</si>
  <si>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</si>
  <si>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</si>
  <si>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</si>
  <si>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</si>
  <si>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</si>
  <si>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</si>
  <si>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</si>
  <si>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</si>
  <si>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</si>
  <si>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</si>
  <si>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</si>
  <si>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</si>
  <si>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</si>
  <si>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</si>
  <si>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</si>
  <si>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</si>
  <si>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</si>
  <si>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</si>
  <si>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</si>
  <si>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</si>
  <si>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</si>
  <si>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</si>
  <si>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</si>
  <si>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</si>
  <si>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</si>
  <si>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</si>
  <si>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</si>
  <si>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</si>
  <si>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</si>
  <si>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</si>
  <si>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</si>
  <si>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</si>
  <si>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</si>
  <si>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</si>
  <si>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</si>
  <si>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</si>
  <si>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</si>
  <si>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</si>
  <si>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</si>
  <si>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</si>
  <si>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</si>
  <si>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</si>
  <si>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</si>
  <si>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</si>
  <si>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</si>
  <si>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</si>
  <si>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</si>
  <si>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</si>
  <si>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</si>
  <si>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</si>
  <si>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</si>
  <si>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</si>
  <si>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</si>
  <si>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</si>
  <si>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</si>
  <si>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</si>
  <si>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</si>
  <si>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</si>
  <si>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</si>
  <si>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</si>
  <si>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</si>
  <si>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</si>
  <si>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</si>
  <si>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</si>
  <si>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</si>
  <si>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</si>
  <si>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</si>
  <si>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</si>
  <si>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</si>
  <si>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</si>
  <si>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</si>
  <si>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</si>
  <si>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</si>
  <si>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</si>
  <si>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</si>
  <si>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</si>
  <si>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</si>
  <si>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</si>
  <si>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</si>
  <si>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</si>
  <si>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</si>
  <si>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</si>
  <si>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</si>
  <si>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</si>
  <si>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</si>
  <si>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</si>
  <si>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</si>
  <si>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</si>
  <si>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</si>
  <si>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</si>
  <si>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</si>
  <si>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</si>
  <si>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</si>
  <si>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</si>
  <si>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</si>
  <si>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</si>
  <si>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</si>
  <si>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</si>
  <si>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</si>
  <si>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</si>
  <si>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</si>
  <si>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</si>
  <si>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</si>
  <si>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</si>
  <si>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</si>
  <si>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</si>
  <si>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</si>
  <si>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</si>
  <si>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</si>
  <si>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</si>
  <si>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</si>
  <si>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</si>
  <si>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</si>
  <si>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</si>
  <si>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</si>
  <si>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</si>
  <si>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</si>
  <si>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</si>
  <si>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</si>
  <si>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</si>
  <si>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</si>
  <si>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</si>
  <si>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</si>
  <si>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</si>
  <si>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</si>
  <si>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</si>
  <si>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</si>
  <si>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</si>
  <si>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</si>
  <si>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</si>
  <si>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</si>
  <si>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</si>
  <si>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</si>
  <si>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</si>
  <si>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</si>
  <si>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</si>
  <si>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</si>
  <si>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</si>
  <si>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</si>
  <si>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</si>
  <si>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</si>
  <si>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</si>
  <si>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</si>
  <si>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</si>
  <si>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</si>
  <si>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</si>
  <si>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</si>
  <si>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</si>
  <si>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</si>
  <si>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</si>
  <si>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</si>
  <si>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</si>
  <si>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</si>
  <si>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</si>
  <si>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</si>
  <si>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</si>
  <si>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</si>
  <si>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</si>
  <si>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</si>
  <si>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</si>
  <si>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</si>
  <si>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</si>
  <si>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</si>
  <si>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</si>
  <si>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</si>
  <si>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</si>
  <si>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</si>
  <si>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</si>
  <si>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</si>
  <si>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</si>
  <si>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</si>
  <si>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</si>
  <si>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</si>
  <si>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</si>
  <si>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</si>
  <si>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</si>
  <si>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</si>
  <si>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</si>
  <si>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</si>
  <si>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</si>
  <si>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</si>
  <si>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</si>
  <si>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</si>
  <si>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</si>
  <si>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</si>
  <si>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</si>
  <si>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</si>
  <si>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</si>
  <si>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</si>
  <si>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</si>
  <si>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</si>
  <si>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</si>
  <si>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</si>
  <si>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</si>
  <si>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</si>
  <si>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</si>
  <si>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</si>
  <si>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</si>
  <si>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</si>
  <si>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</si>
  <si>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</si>
  <si>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</si>
  <si>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</si>
  <si>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</si>
  <si>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</si>
  <si>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</si>
  <si>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</si>
  <si>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</si>
  <si>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</si>
  <si>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</si>
  <si>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</si>
  <si>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</si>
  <si>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</si>
  <si>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</si>
  <si>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</si>
  <si>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</si>
  <si>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</si>
  <si>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</si>
  <si>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</si>
  <si>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</si>
  <si>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</si>
  <si>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</si>
  <si>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</si>
  <si>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</si>
  <si>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</si>
  <si>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</si>
  <si>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</si>
  <si>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</si>
  <si>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</si>
  <si>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</si>
  <si>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</si>
  <si>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</si>
  <si>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</si>
  <si>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</si>
  <si>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</si>
  <si>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</si>
  <si>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</si>
  <si>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</si>
  <si>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</si>
  <si>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</si>
  <si>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</si>
  <si>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</si>
  <si>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</si>
  <si>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</si>
  <si>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</si>
  <si>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</si>
  <si>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</si>
  <si>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</si>
  <si>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</si>
  <si>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</si>
  <si>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</si>
  <si>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</si>
  <si>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</si>
  <si>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</si>
  <si>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</si>
  <si>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</si>
  <si>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</si>
  <si>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</si>
  <si>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</si>
  <si>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</si>
  <si>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</si>
  <si>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</si>
  <si>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</si>
  <si>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</si>
  <si>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</si>
  <si>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</si>
  <si>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</si>
  <si>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</si>
  <si>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</si>
  <si>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</si>
  <si>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</si>
  <si>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</si>
  <si>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</si>
  <si>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</si>
  <si>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</si>
  <si>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</si>
  <si>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</si>
  <si>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</si>
  <si>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</si>
  <si>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</si>
  <si>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</si>
  <si>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</si>
  <si>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</si>
  <si>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</si>
  <si>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</si>
  <si>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</si>
  <si>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</si>
  <si>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</si>
  <si>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</si>
  <si>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</si>
  <si>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</si>
  <si>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</si>
  <si>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</si>
  <si>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</si>
  <si>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</si>
  <si>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</si>
  <si>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</si>
  <si>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</si>
  <si>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</si>
  <si>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</si>
  <si>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</si>
  <si>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</si>
  <si>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</si>
  <si>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</si>
  <si>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</si>
  <si>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</si>
  <si>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</si>
  <si>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</si>
  <si>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</si>
  <si>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</si>
  <si>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</si>
  <si>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</si>
  <si>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</si>
  <si>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</si>
  <si>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</si>
  <si>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</si>
  <si>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</si>
  <si>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</si>
  <si>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</si>
  <si>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</si>
  <si>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</si>
  <si>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</si>
  <si>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</si>
  <si>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</si>
  <si>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</si>
  <si>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</si>
  <si>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</si>
  <si>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</si>
  <si>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</si>
  <si>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</si>
  <si>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</si>
  <si>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</si>
  <si>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</si>
  <si>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</si>
  <si>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</si>
  <si>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</si>
  <si>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</si>
  <si>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</si>
  <si>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</si>
  <si>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</si>
  <si>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</si>
  <si>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</si>
  <si>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</si>
  <si>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</si>
  <si>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</si>
  <si>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</si>
  <si>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</si>
  <si>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</si>
  <si>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</si>
  <si>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</si>
  <si>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</si>
  <si>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</si>
  <si>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</si>
  <si>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</si>
  <si>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</si>
  <si>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</si>
  <si>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</si>
  <si>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</si>
  <si>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</si>
  <si>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</si>
  <si>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</si>
  <si>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</si>
  <si>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</si>
  <si>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</si>
  <si>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</si>
  <si>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</si>
  <si>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</si>
  <si>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</si>
  <si>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</si>
  <si>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</si>
  <si>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</si>
  <si>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</si>
  <si>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</si>
  <si>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</si>
  <si>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</si>
  <si>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</si>
  <si>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</si>
  <si>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</si>
  <si>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</si>
  <si>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</si>
  <si>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</si>
  <si>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</si>
  <si>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</si>
  <si>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</si>
  <si>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</si>
  <si>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</si>
  <si>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</si>
  <si>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</si>
  <si>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</si>
  <si>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</si>
  <si>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</si>
  <si>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</si>
  <si>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</si>
  <si>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</si>
  <si>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</si>
  <si>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</si>
  <si>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</si>
  <si>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</si>
  <si>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</si>
  <si>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</si>
  <si>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</si>
  <si>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</si>
  <si>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</si>
  <si>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</si>
  <si>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</si>
  <si>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</si>
  <si>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</si>
  <si>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</si>
  <si>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</si>
  <si>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</si>
  <si>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</si>
  <si>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</si>
  <si>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</si>
  <si>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</si>
  <si>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</si>
  <si>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</si>
  <si>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</si>
  <si>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</si>
  <si>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</si>
  <si>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</si>
  <si>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</si>
  <si>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</si>
  <si>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</si>
  <si>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</si>
  <si>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</si>
  <si>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</si>
  <si>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</si>
  <si>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</si>
  <si>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</si>
  <si>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</si>
  <si>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</si>
  <si>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</si>
  <si>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</si>
  <si>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</si>
  <si>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</si>
  <si>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</si>
  <si>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</si>
  <si>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</si>
  <si>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</si>
  <si>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</si>
  <si>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</si>
  <si>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</si>
  <si>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</si>
  <si>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</si>
  <si>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</si>
  <si>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</si>
  <si>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</si>
  <si>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</si>
  <si>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</si>
  <si>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</si>
  <si>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</si>
  <si>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</si>
  <si>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</si>
  <si>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</si>
  <si>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</si>
  <si>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</si>
  <si>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</si>
  <si>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</si>
  <si>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</si>
  <si>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</si>
  <si>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</si>
  <si>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</si>
  <si>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</si>
  <si>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</si>
  <si>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</si>
  <si>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</si>
  <si>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</si>
  <si>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</si>
  <si>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</si>
  <si>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</si>
  <si>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</si>
  <si>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</si>
  <si>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</si>
  <si>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</si>
  <si>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</si>
  <si>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</si>
  <si>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</si>
  <si>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</si>
  <si>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</si>
  <si>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</si>
  <si>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</si>
  <si>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</si>
  <si>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</si>
  <si>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</si>
  <si>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</si>
  <si>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</si>
  <si>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</si>
  <si>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</si>
  <si>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</si>
  <si>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</si>
  <si>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</si>
  <si>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</si>
  <si>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</si>
  <si>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</si>
  <si>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</si>
  <si>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</si>
  <si>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</si>
  <si>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</si>
  <si>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</si>
  <si>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</si>
  <si>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</si>
  <si>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</si>
  <si>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</si>
  <si>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</si>
  <si>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</si>
  <si>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</si>
  <si>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</si>
  <si>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</si>
  <si>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</si>
  <si>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</si>
  <si>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</si>
  <si>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</si>
  <si>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</si>
  <si>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</si>
  <si>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</si>
  <si>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</si>
  <si>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</si>
  <si>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</si>
  <si>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</si>
  <si>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</si>
  <si>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</si>
  <si>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</si>
  <si>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</si>
  <si>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</si>
  <si>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</si>
  <si>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</si>
  <si>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</si>
  <si>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</si>
  <si>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</si>
  <si>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</si>
  <si>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</si>
  <si>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</si>
  <si>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</si>
  <si>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</si>
  <si>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</si>
  <si>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</si>
  <si>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</si>
  <si>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</si>
  <si>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</si>
  <si>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</si>
  <si>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</si>
  <si>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</si>
  <si>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</si>
  <si>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</si>
  <si>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</si>
  <si>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</si>
  <si>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</si>
  <si>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</si>
  <si>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</si>
  <si>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</si>
  <si>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</si>
  <si>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</si>
  <si>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</si>
  <si>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</si>
  <si>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</si>
  <si>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</si>
  <si>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</si>
  <si>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</si>
  <si>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</si>
  <si>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</si>
  <si>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</si>
  <si>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</si>
  <si>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</si>
  <si>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</si>
  <si>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</si>
  <si>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</si>
  <si>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</si>
  <si>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</si>
  <si>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</si>
  <si>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</si>
  <si>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</si>
  <si>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</si>
  <si>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</si>
  <si>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</si>
  <si>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</si>
  <si>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</si>
  <si>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</si>
  <si>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</si>
  <si>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</si>
  <si>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</si>
  <si>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</si>
  <si>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</si>
  <si>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</si>
  <si>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</si>
  <si>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</si>
  <si>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</si>
  <si>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</si>
  <si>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</si>
  <si>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</si>
  <si>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</si>
  <si>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</si>
  <si>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</si>
  <si>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</si>
  <si>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</si>
  <si>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</si>
  <si>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</si>
  <si>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</si>
  <si>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</si>
  <si>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</si>
  <si>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</si>
  <si>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</si>
  <si>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</si>
  <si>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</si>
  <si>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</si>
  <si>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</si>
  <si>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</si>
  <si>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</si>
  <si>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</si>
  <si>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</si>
  <si>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</si>
  <si>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</si>
  <si>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</si>
  <si>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</si>
  <si>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</si>
  <si>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</si>
  <si>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</si>
  <si>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</si>
  <si>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</si>
  <si>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</si>
  <si>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</si>
  <si>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</si>
  <si>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</si>
  <si>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</si>
  <si>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</si>
  <si>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</si>
  <si>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</si>
  <si>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</si>
  <si>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</si>
  <si>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</si>
  <si>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</si>
  <si>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</si>
  <si>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</si>
  <si>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</si>
  <si>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</si>
  <si>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</si>
  <si>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</si>
  <si>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</si>
  <si>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</si>
  <si>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</si>
  <si>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</si>
  <si>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</si>
  <si>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</si>
  <si>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</si>
  <si>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</si>
  <si>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</si>
  <si>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</si>
  <si>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</si>
  <si>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</si>
  <si>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</si>
  <si>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</si>
  <si>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</si>
  <si>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</si>
  <si>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</si>
  <si>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</si>
  <si>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</si>
  <si>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</si>
  <si>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</si>
  <si>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</si>
  <si>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</si>
  <si>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</si>
  <si>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</si>
  <si>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</si>
  <si>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</si>
  <si>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</si>
  <si>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</si>
  <si>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</si>
  <si>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</si>
  <si>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</si>
  <si>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</si>
  <si>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</si>
  <si>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</si>
  <si>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</si>
  <si>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</si>
  <si>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</si>
  <si>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</si>
  <si>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</si>
  <si>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</si>
  <si>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</si>
  <si>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</si>
  <si>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</si>
  <si>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</si>
  <si>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</si>
  <si>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</si>
  <si>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</si>
  <si>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</si>
  <si>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</si>
  <si>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</si>
  <si>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</si>
  <si>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</si>
  <si>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</si>
  <si>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</si>
  <si>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</si>
  <si>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</si>
  <si>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</si>
  <si>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</si>
  <si>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</si>
  <si>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</si>
  <si>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</si>
  <si>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</si>
  <si>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</si>
  <si>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</si>
  <si>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</si>
  <si>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</si>
  <si>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</si>
  <si>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</si>
  <si>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</si>
  <si>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</si>
  <si>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</si>
  <si>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</si>
  <si>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</si>
  <si>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</si>
  <si>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</si>
  <si>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</si>
  <si>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</si>
  <si>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</si>
  <si>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</si>
  <si>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</si>
  <si>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</si>
  <si>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</si>
  <si>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</si>
  <si>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</si>
  <si>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</si>
  <si>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</si>
  <si>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</si>
  <si>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</si>
  <si>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</si>
  <si>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</si>
  <si>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</si>
  <si>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</si>
  <si>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</si>
  <si>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</si>
  <si>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</si>
  <si>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</si>
  <si>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</si>
  <si>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</si>
  <si>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</si>
  <si>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</si>
  <si>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</si>
  <si>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</si>
  <si>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</si>
  <si>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</si>
  <si>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</si>
  <si>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</si>
  <si>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</si>
  <si>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</si>
  <si>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</si>
  <si>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</si>
  <si>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</si>
  <si>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</si>
  <si>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</si>
  <si>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</si>
  <si>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</si>
  <si>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</si>
  <si>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</si>
  <si>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</si>
  <si>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</si>
  <si>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</si>
  <si>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</si>
  <si>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</si>
  <si>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</si>
  <si>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</si>
  <si>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</si>
  <si>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</si>
  <si>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</si>
  <si>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</si>
  <si>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</si>
  <si>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</si>
  <si>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</si>
  <si>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</si>
  <si>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</si>
  <si>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</si>
  <si>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</si>
  <si>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</si>
  <si>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</si>
  <si>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</si>
  <si>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</si>
  <si>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</si>
  <si>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</si>
  <si>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</si>
  <si>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</si>
  <si>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</si>
  <si>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</si>
  <si>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</si>
  <si>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</si>
  <si>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</si>
  <si>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</si>
  <si>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</si>
  <si>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</si>
  <si>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</si>
  <si>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</si>
  <si>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</si>
  <si>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</si>
  <si>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</si>
  <si>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</si>
  <si>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</si>
  <si>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</si>
  <si>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</si>
  <si>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</si>
  <si>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</si>
  <si>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</si>
  <si>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</si>
  <si>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</si>
  <si>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</si>
  <si>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</si>
  <si>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</si>
  <si>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</si>
  <si>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</si>
  <si>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</si>
  <si>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</si>
  <si>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</si>
  <si>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</si>
  <si>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</si>
  <si>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</si>
  <si>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</si>
  <si>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</si>
  <si>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</si>
  <si>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</si>
  <si>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</si>
  <si>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</si>
  <si>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</si>
  <si>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</si>
  <si>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</si>
  <si>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</si>
  <si>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</si>
  <si>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</si>
  <si>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</si>
  <si>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</si>
  <si>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</si>
  <si>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</si>
  <si>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</si>
  <si>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</si>
  <si>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</si>
  <si>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</si>
  <si>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</si>
  <si>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</si>
  <si>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</si>
  <si>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</si>
  <si>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</si>
  <si>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</si>
  <si>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</si>
  <si>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</si>
  <si>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</si>
  <si>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</si>
  <si>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</si>
  <si>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</si>
  <si>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</si>
  <si>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</si>
  <si>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</si>
  <si>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</si>
  <si>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</si>
  <si>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</si>
  <si>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</si>
  <si>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</si>
  <si>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</si>
  <si>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</si>
  <si>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</si>
  <si>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</si>
  <si>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</si>
  <si>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</si>
  <si>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</si>
  <si>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</si>
  <si>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</si>
  <si>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</si>
  <si>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</si>
  <si>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</si>
  <si>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</si>
  <si>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</si>
  <si>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</si>
  <si>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</si>
  <si>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</si>
  <si>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</si>
  <si>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</si>
  <si>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</si>
  <si>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</si>
  <si>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</si>
  <si>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</si>
  <si>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</si>
  <si>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</si>
  <si>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</si>
  <si>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</si>
  <si>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</si>
  <si>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</si>
  <si>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</si>
  <si>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</si>
  <si>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</si>
  <si>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</si>
  <si>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</si>
  <si>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</si>
  <si>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</si>
  <si>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</si>
  <si>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</si>
  <si>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</si>
  <si>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</si>
  <si>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</si>
  <si>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</si>
  <si>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</si>
  <si>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</si>
  <si>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</si>
  <si>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</si>
  <si>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</si>
  <si>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</si>
  <si>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</si>
  <si>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</si>
  <si>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</si>
  <si>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</si>
  <si>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</si>
  <si>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</si>
  <si>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</si>
  <si>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</si>
  <si>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</si>
  <si>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</si>
  <si>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</si>
  <si>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</si>
  <si>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</si>
  <si>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</si>
  <si>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</si>
  <si>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</si>
  <si>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</si>
  <si>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</si>
  <si>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</si>
  <si>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</si>
  <si>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</si>
  <si>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</si>
  <si>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</si>
  <si>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</si>
  <si>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</si>
  <si>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</si>
  <si>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</si>
  <si>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</si>
  <si>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</si>
  <si>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</si>
  <si>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</si>
  <si>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</si>
  <si>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</si>
  <si>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</si>
  <si>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</si>
  <si>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</si>
  <si>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</si>
  <si>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</si>
  <si>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</si>
  <si>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</si>
  <si>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</si>
  <si>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</si>
  <si>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</si>
  <si>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</si>
  <si>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</si>
  <si>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</si>
  <si>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</si>
  <si>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</si>
  <si>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</si>
  <si>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</si>
  <si>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</si>
  <si>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</si>
  <si>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</si>
  <si>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</si>
  <si>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</si>
  <si>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</si>
  <si>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</si>
  <si>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</si>
  <si>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</si>
  <si>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</si>
  <si>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</si>
  <si>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</si>
  <si>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</si>
  <si>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</si>
  <si>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</si>
  <si>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</si>
  <si>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</si>
  <si>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</si>
  <si>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</si>
  <si>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</si>
  <si>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</si>
  <si>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</si>
  <si>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</si>
  <si>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</si>
  <si>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</si>
  <si>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</si>
  <si>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</si>
  <si>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</si>
  <si>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</si>
  <si>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</si>
  <si>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</si>
  <si>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</si>
  <si>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</si>
  <si>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</si>
  <si>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</si>
  <si>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</si>
  <si>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</si>
  <si>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</si>
  <si>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</si>
  <si>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</si>
  <si>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</si>
  <si>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</si>
  <si>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</si>
  <si>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</si>
  <si>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</si>
  <si>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</si>
  <si>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</si>
  <si>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</si>
  <si>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</si>
  <si>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</si>
  <si>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</si>
  <si>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</si>
  <si>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</si>
  <si>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</si>
  <si>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</si>
  <si>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</si>
  <si>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</si>
  <si>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</si>
  <si>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</si>
  <si>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</si>
  <si>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</si>
  <si>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</si>
  <si>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</si>
  <si>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</si>
  <si>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</si>
  <si>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</si>
  <si>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</si>
  <si>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</si>
  <si>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</si>
  <si>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</si>
  <si>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</si>
  <si>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</si>
  <si>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</si>
  <si>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</si>
  <si>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</si>
  <si>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</si>
  <si>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</si>
  <si>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</si>
  <si>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</si>
  <si>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</si>
  <si>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</si>
  <si>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</si>
  <si>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</si>
  <si>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</si>
  <si>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</si>
  <si>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</si>
  <si>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</si>
  <si>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</si>
  <si>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</si>
  <si>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</si>
  <si>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</si>
  <si>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</si>
  <si>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</si>
  <si>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</si>
  <si>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</si>
  <si>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</si>
  <si>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</si>
  <si>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</si>
  <si>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</si>
  <si>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</si>
  <si>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</si>
  <si>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</si>
  <si>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</si>
  <si>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</si>
  <si>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</si>
  <si>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</si>
  <si>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</si>
  <si>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</si>
  <si>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</si>
  <si>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</si>
  <si>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</si>
  <si>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</si>
  <si>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</si>
  <si>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</si>
  <si>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</si>
  <si>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</si>
  <si>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</si>
  <si>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</si>
  <si>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</si>
  <si>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</si>
  <si>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</si>
  <si>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</si>
  <si>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</si>
  <si>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</si>
  <si>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</si>
  <si>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</si>
  <si>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</si>
  <si>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</si>
  <si>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</si>
  <si>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</si>
  <si>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</si>
  <si>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</si>
  <si>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</si>
  <si>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</si>
  <si>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</si>
  <si>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</si>
  <si>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</si>
  <si>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</si>
  <si>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</si>
  <si>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</si>
  <si>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</si>
  <si>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</si>
  <si>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</si>
  <si>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</si>
  <si>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</si>
  <si>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</si>
  <si>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</si>
  <si>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</si>
  <si>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</si>
  <si>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</si>
  <si>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</si>
  <si>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</si>
  <si>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</si>
  <si>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</si>
  <si>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</si>
  <si>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</si>
  <si>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</si>
  <si>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</si>
  <si>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</si>
  <si>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</si>
  <si>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</si>
  <si>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</si>
  <si>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</si>
  <si>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</si>
  <si>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</si>
  <si>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</si>
  <si>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</si>
  <si>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</si>
  <si>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</si>
  <si>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</si>
  <si>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</si>
  <si>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</si>
  <si>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</si>
  <si>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</si>
  <si>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</si>
  <si>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</si>
  <si>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</si>
  <si>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</si>
  <si>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</si>
  <si>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</si>
  <si>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</si>
  <si>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</si>
  <si>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</si>
  <si>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</si>
  <si>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</si>
  <si>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</si>
  <si>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</si>
  <si>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</si>
  <si>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</si>
  <si>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</si>
  <si>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</si>
  <si>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</si>
  <si>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</si>
  <si>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</si>
  <si>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</si>
  <si>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</si>
  <si>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</si>
  <si>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</si>
  <si>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</si>
  <si>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</si>
  <si>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</si>
  <si>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</si>
  <si>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</si>
  <si>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</si>
  <si>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</si>
  <si>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</si>
  <si>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</si>
  <si>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</si>
  <si>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</si>
  <si>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</si>
  <si>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</si>
  <si>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</si>
  <si>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</si>
  <si>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</si>
  <si>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</si>
  <si>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</si>
  <si>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</si>
  <si>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</si>
  <si>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</si>
  <si>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</si>
  <si>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</si>
  <si>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</si>
  <si>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</si>
  <si>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</si>
  <si>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</si>
  <si>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</si>
  <si>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</si>
  <si>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</si>
  <si>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</si>
  <si>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</si>
  <si>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</si>
  <si>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</si>
  <si>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</si>
  <si>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</si>
  <si>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</si>
  <si>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</si>
  <si>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</si>
  <si>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</si>
  <si>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</si>
  <si>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</si>
  <si>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</si>
  <si>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</si>
  <si>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</si>
  <si>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</si>
  <si>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</si>
  <si>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</si>
  <si>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</si>
  <si>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</si>
  <si>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</si>
  <si>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</si>
  <si>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</si>
  <si>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</si>
  <si>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</si>
  <si>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</si>
  <si>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</si>
  <si>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</si>
  <si>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</si>
  <si>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</si>
  <si>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</si>
  <si>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</si>
  <si>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</si>
  <si>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</si>
  <si>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</si>
  <si>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</si>
  <si>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</si>
  <si>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</si>
  <si>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</si>
  <si>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</si>
  <si>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</si>
  <si>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</si>
  <si>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</si>
  <si>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</si>
  <si>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</si>
  <si>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</si>
  <si>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</si>
  <si>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</si>
  <si>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</si>
  <si>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</si>
  <si>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</si>
  <si>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</si>
  <si>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</si>
  <si>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</si>
  <si>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</si>
  <si>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</si>
  <si>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</si>
  <si>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</si>
  <si>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</si>
  <si>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</si>
  <si>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</si>
  <si>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</si>
  <si>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</si>
  <si>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</si>
  <si>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</si>
  <si>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</si>
  <si>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</si>
  <si>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</si>
  <si>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</si>
  <si>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</si>
  <si>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</si>
  <si>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</si>
  <si>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</si>
  <si>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</si>
  <si>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</si>
  <si>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</si>
  <si>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</si>
  <si>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</si>
  <si>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</si>
  <si>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</si>
  <si>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</si>
  <si>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</si>
  <si>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</si>
  <si>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</si>
  <si>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</si>
  <si>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</si>
  <si>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</si>
  <si>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</si>
  <si>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</si>
  <si>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</si>
  <si>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</si>
  <si>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</si>
  <si>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</si>
  <si>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</si>
  <si>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</si>
  <si>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</si>
  <si>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</si>
  <si>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</si>
  <si>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</si>
  <si>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</si>
  <si>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</si>
  <si>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</si>
  <si>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</si>
  <si>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</si>
  <si>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</si>
  <si>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</si>
  <si>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</si>
  <si>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</si>
  <si>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</si>
  <si>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</si>
  <si>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</si>
  <si>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</si>
  <si>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</si>
  <si>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</si>
  <si>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</si>
  <si>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</si>
  <si>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</si>
  <si>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</si>
  <si>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</si>
  <si>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</si>
  <si>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</si>
  <si>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</si>
  <si>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</si>
  <si>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</si>
  <si>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</si>
  <si>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</si>
  <si>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</si>
  <si>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</si>
  <si>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</si>
  <si>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</si>
  <si>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</si>
  <si>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</si>
  <si>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</si>
  <si>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</si>
  <si>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</si>
  <si>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</si>
  <si>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</si>
  <si>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</si>
  <si>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</si>
  <si>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</si>
  <si>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</si>
  <si>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</si>
  <si>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</si>
  <si>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</si>
  <si>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</si>
  <si>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</si>
  <si>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</si>
  <si>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</si>
  <si>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</si>
  <si>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</si>
  <si>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</si>
  <si>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</si>
  <si>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</si>
  <si>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</si>
  <si>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</si>
  <si>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</si>
  <si>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</si>
  <si>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</si>
  <si>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</si>
  <si>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</si>
  <si>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</si>
  <si>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</si>
  <si>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</si>
  <si>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</si>
  <si>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</si>
  <si>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</si>
  <si>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</si>
  <si>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</si>
  <si>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</si>
  <si>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</si>
  <si>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</si>
  <si>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</si>
  <si>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</si>
  <si>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</si>
  <si>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</si>
  <si>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</si>
  <si>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</si>
  <si>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</si>
  <si>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</si>
  <si>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</si>
  <si>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</si>
  <si>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</si>
  <si>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</si>
  <si>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</si>
  <si>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</si>
  <si>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</si>
  <si>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</si>
  <si>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</si>
  <si>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</si>
  <si>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</si>
  <si>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</si>
  <si>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</si>
  <si>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</si>
  <si>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</si>
  <si>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</si>
  <si>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</si>
  <si>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</si>
  <si>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</si>
  <si>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</si>
  <si>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</si>
  <si>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</si>
  <si>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</si>
  <si>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</si>
  <si>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</si>
  <si>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</si>
  <si>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</si>
  <si>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</si>
  <si>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</si>
  <si>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</si>
  <si>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</si>
  <si>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</si>
  <si>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</si>
  <si>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</si>
  <si>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</si>
  <si>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</si>
  <si>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</si>
  <si>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</si>
  <si>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</si>
  <si>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</si>
  <si>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</si>
  <si>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</si>
  <si>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</si>
  <si>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</si>
  <si>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</si>
  <si>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</si>
  <si>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</si>
  <si>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</si>
  <si>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</si>
  <si>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</si>
  <si>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</si>
  <si>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</si>
  <si>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</si>
  <si>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</si>
  <si>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</si>
  <si>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</si>
  <si>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</si>
  <si>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</si>
  <si>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</si>
  <si>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</si>
  <si>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</si>
  <si>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</si>
  <si>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</si>
  <si>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</si>
  <si>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</si>
  <si>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</si>
  <si>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</si>
  <si>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</si>
  <si>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</si>
  <si>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</si>
  <si>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</si>
  <si>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</si>
  <si>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</si>
  <si>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</si>
  <si>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</si>
  <si>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</si>
  <si>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</si>
  <si>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</si>
  <si>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</si>
  <si>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</si>
  <si>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</si>
  <si>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</si>
  <si>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</si>
  <si>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</si>
  <si>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</si>
  <si>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</si>
  <si>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</si>
  <si>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</si>
  <si>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</si>
  <si>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</si>
  <si>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</si>
  <si>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</si>
  <si>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</si>
  <si>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</si>
  <si>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</si>
  <si>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</si>
  <si>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</si>
  <si>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</si>
  <si>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</si>
  <si>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</si>
  <si>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</si>
  <si>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</si>
  <si>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</si>
  <si>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</si>
  <si>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</si>
  <si>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</si>
  <si>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</si>
  <si>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</si>
  <si>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</si>
  <si>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</si>
  <si>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</si>
  <si>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</si>
  <si>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</si>
  <si>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</si>
  <si>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</si>
  <si>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</si>
  <si>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</si>
  <si>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</si>
  <si>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</si>
  <si>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</si>
  <si>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</si>
  <si>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</si>
  <si>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</si>
  <si>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</si>
  <si>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</si>
  <si>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</si>
  <si>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</si>
  <si>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</si>
  <si>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</si>
  <si>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</si>
  <si>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</si>
  <si>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</si>
  <si>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</si>
  <si>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</si>
  <si>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</si>
  <si>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</si>
  <si>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</si>
  <si>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</si>
  <si>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</si>
  <si>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</si>
  <si>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</si>
  <si>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</si>
  <si>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</si>
  <si>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</si>
  <si>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</si>
  <si>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</si>
  <si>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</si>
  <si>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</si>
  <si>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</si>
  <si>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</si>
  <si>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</si>
  <si>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</si>
  <si>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</si>
  <si>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</si>
  <si>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</si>
  <si>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</si>
  <si>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</si>
  <si>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</si>
  <si>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</si>
  <si>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</si>
  <si>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</si>
  <si>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</si>
  <si>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</si>
  <si>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</si>
  <si>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</si>
  <si>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</si>
  <si>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</si>
  <si>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</si>
  <si>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</si>
  <si>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</si>
  <si>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</si>
  <si>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</si>
  <si>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</si>
  <si>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</si>
  <si>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</si>
  <si>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</si>
  <si>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</si>
  <si>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</si>
  <si>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</si>
  <si>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</si>
  <si>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</si>
  <si>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</si>
  <si>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</si>
  <si>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</si>
  <si>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</si>
  <si>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</si>
  <si>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</si>
  <si>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</si>
  <si>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</si>
  <si>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</si>
  <si>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</si>
  <si>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</si>
  <si>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</si>
  <si>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</si>
  <si>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</si>
  <si>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</si>
  <si>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</si>
  <si>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</si>
  <si>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</si>
  <si>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</si>
  <si>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</si>
  <si>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</si>
  <si>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</si>
  <si>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</si>
  <si>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</si>
  <si>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</si>
  <si>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</si>
  <si>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</si>
  <si>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</si>
  <si>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</si>
  <si>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</si>
  <si>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</si>
  <si>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</si>
  <si>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</si>
  <si>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</si>
  <si>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</si>
  <si>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</si>
  <si>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</si>
  <si>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</si>
  <si>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</si>
  <si>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</si>
  <si>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</si>
  <si>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</si>
  <si>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</si>
  <si>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</si>
  <si>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</si>
  <si>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</si>
  <si>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</si>
  <si>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</si>
  <si>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</si>
  <si>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</si>
  <si>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</si>
  <si>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</si>
  <si>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</si>
  <si>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</si>
  <si>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</si>
  <si>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</si>
  <si>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</si>
  <si>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</si>
  <si>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</si>
  <si>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</si>
  <si>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</si>
  <si>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</si>
  <si>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</si>
  <si>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</si>
  <si>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</si>
  <si>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</si>
  <si>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</si>
  <si>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</si>
  <si>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</si>
  <si>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</si>
  <si>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</si>
  <si>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</si>
  <si>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</si>
  <si>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</si>
  <si>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</si>
  <si>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</si>
  <si>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</si>
  <si>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</si>
  <si>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</si>
  <si>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</si>
  <si>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</si>
  <si>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</si>
  <si>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</si>
  <si>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</si>
  <si>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</si>
  <si>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</si>
  <si>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</si>
  <si>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</si>
  <si>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</si>
  <si>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</si>
  <si>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</si>
  <si>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</si>
  <si>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</si>
  <si>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</si>
  <si>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</si>
  <si>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</si>
  <si>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</si>
  <si>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</si>
  <si>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</si>
  <si>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</si>
  <si>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</si>
  <si>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</si>
  <si>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</si>
  <si>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</si>
  <si>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</si>
  <si>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</si>
  <si>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</si>
  <si>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</si>
  <si>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</si>
  <si>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</si>
  <si>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</si>
  <si>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</si>
  <si>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</si>
  <si>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</si>
  <si>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</si>
  <si>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</si>
  <si>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</si>
  <si>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</si>
  <si>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</si>
  <si>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</si>
  <si>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</si>
  <si>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</si>
  <si>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</si>
  <si>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</si>
  <si>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</si>
  <si>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</si>
  <si>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</si>
  <si>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</si>
  <si>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</si>
  <si>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</si>
  <si>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</si>
  <si>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</si>
  <si>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</si>
  <si>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</si>
  <si>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</si>
  <si>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</si>
  <si>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</si>
  <si>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</si>
  <si>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</si>
  <si>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</si>
  <si>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</si>
  <si>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</si>
  <si>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</si>
  <si>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</si>
  <si>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</si>
  <si>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</si>
  <si>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</si>
  <si>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</si>
  <si>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</si>
  <si>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</si>
  <si>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</si>
  <si>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</si>
  <si>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</si>
  <si>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</si>
  <si>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</si>
  <si>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</si>
  <si>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</si>
  <si>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</si>
  <si>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</si>
  <si>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</si>
  <si>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</si>
  <si>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</si>
  <si>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</si>
  <si>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</si>
  <si>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</si>
  <si>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</si>
  <si>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</si>
  <si>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</si>
  <si>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</si>
  <si>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</si>
  <si>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</si>
  <si>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</si>
  <si>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</si>
  <si>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</si>
  <si>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</si>
  <si>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</si>
  <si>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</si>
  <si>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</si>
  <si>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</si>
  <si>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</si>
  <si>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</si>
  <si>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</si>
  <si>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</si>
  <si>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</si>
  <si>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</si>
  <si>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</si>
  <si>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</si>
  <si>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</si>
  <si>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</si>
  <si>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</si>
  <si>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</si>
  <si>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</si>
  <si>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</si>
  <si>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</si>
  <si>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</si>
  <si>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</si>
  <si>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</si>
  <si>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</si>
  <si>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</si>
  <si>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</si>
  <si>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</si>
  <si>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</si>
  <si>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</si>
  <si>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</si>
  <si>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</si>
  <si>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</si>
  <si>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</si>
  <si>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</si>
  <si>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</si>
  <si>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</si>
  <si>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</si>
  <si>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</si>
  <si>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</si>
  <si>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</si>
  <si>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</si>
  <si>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</si>
  <si>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</si>
  <si>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</si>
  <si>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</si>
  <si>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</si>
  <si>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</si>
  <si>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</si>
  <si>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</si>
  <si>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</si>
  <si>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</si>
  <si>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</si>
  <si>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</si>
  <si>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</si>
  <si>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</si>
  <si>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</si>
  <si>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</si>
  <si>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</si>
  <si>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</si>
  <si>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</si>
  <si>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</si>
  <si>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</si>
  <si>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</si>
  <si>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</si>
  <si>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</si>
  <si>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</si>
  <si>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</si>
  <si>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</si>
  <si>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</si>
  <si>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</si>
  <si>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</si>
  <si>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</si>
  <si>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</si>
  <si>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</si>
  <si>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</si>
  <si>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</si>
  <si>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</si>
  <si>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</si>
  <si>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</si>
  <si>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</si>
  <si>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</si>
  <si>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</si>
  <si>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</si>
  <si>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</si>
  <si>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</si>
  <si>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</si>
  <si>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</si>
  <si>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</si>
  <si>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</si>
  <si>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</si>
  <si>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</si>
  <si>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</si>
  <si>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</si>
  <si>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</si>
  <si>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</si>
  <si>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</si>
  <si>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</si>
  <si>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</si>
  <si>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</si>
  <si>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</si>
  <si>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</si>
  <si>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</si>
  <si>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</si>
  <si>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</si>
  <si>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</si>
  <si>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</si>
  <si>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</si>
  <si>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</si>
  <si>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</si>
  <si>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</si>
  <si>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</si>
  <si>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</si>
  <si>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</si>
  <si>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</si>
  <si>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</si>
  <si>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</si>
  <si>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</si>
  <si>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</si>
  <si>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</si>
  <si>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</si>
  <si>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</si>
  <si>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</si>
  <si>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</si>
  <si>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</si>
  <si>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</si>
  <si>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</si>
  <si>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</si>
  <si>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</si>
  <si>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</si>
  <si>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</si>
  <si>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</si>
  <si>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</si>
  <si>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</si>
  <si>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</si>
  <si>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</si>
  <si>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</si>
  <si>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</si>
  <si>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</si>
  <si>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</si>
  <si>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</si>
  <si>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</si>
  <si>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</si>
  <si>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</si>
  <si>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</si>
  <si>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</si>
  <si>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</si>
  <si>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</si>
  <si>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</si>
  <si>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</si>
  <si>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</si>
  <si>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</si>
  <si>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</si>
  <si>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</si>
  <si>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</si>
  <si>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</si>
  <si>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</si>
  <si>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</si>
  <si>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</si>
  <si>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</si>
  <si>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</si>
  <si>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</si>
  <si>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</si>
  <si>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</si>
  <si>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</si>
  <si>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</si>
  <si>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</si>
  <si>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</si>
  <si>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</si>
  <si>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</si>
  <si>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</si>
  <si>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</si>
  <si>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</si>
  <si>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</si>
  <si>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</si>
  <si>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</si>
  <si>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</si>
  <si>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</si>
  <si>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</si>
  <si>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</si>
  <si>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</si>
  <si>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</si>
  <si>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</si>
  <si>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</si>
  <si>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</si>
  <si>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</si>
  <si>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</si>
  <si>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</si>
  <si>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</si>
  <si>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</si>
  <si>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</si>
  <si>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</si>
  <si>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</si>
  <si>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</si>
  <si>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</si>
  <si>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</si>
  <si>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</si>
  <si>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</si>
  <si>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</si>
  <si>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</si>
  <si>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</si>
  <si>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</si>
  <si>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</si>
  <si>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</si>
  <si>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</si>
  <si>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</si>
  <si>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</si>
  <si>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</si>
  <si>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</si>
  <si>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</si>
  <si>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</si>
  <si>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</si>
  <si>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</si>
  <si>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</si>
  <si>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</si>
  <si>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</si>
  <si>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</si>
  <si>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</si>
  <si>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</si>
  <si>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</si>
  <si>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</si>
  <si>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</si>
  <si>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</si>
  <si>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</si>
  <si>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</si>
  <si>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</si>
  <si>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</si>
  <si>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</si>
  <si>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</si>
  <si>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</si>
  <si>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</si>
  <si>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</si>
  <si>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</si>
  <si>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</si>
  <si>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</si>
  <si>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</si>
  <si>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</si>
  <si>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</si>
  <si>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</si>
  <si>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</si>
  <si>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</si>
  <si>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</si>
  <si>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</si>
  <si>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</si>
  <si>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</si>
  <si>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</si>
  <si>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</si>
  <si>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</si>
  <si>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</si>
  <si>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</si>
  <si>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</si>
  <si>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</si>
  <si>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</si>
  <si>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</si>
  <si>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</si>
  <si>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</si>
  <si>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</si>
  <si>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</si>
  <si>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</si>
  <si>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</si>
  <si>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</si>
  <si>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</si>
  <si>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</si>
  <si>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</si>
  <si>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</si>
  <si>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</si>
  <si>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</si>
  <si>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</si>
  <si>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</si>
  <si>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</si>
  <si>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</si>
  <si>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</si>
  <si>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</si>
  <si>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</si>
  <si>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</si>
  <si>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</si>
  <si>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</si>
  <si>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</si>
  <si>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</si>
  <si>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</si>
  <si>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</si>
  <si>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</si>
  <si>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</si>
  <si>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</si>
  <si>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</si>
  <si>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</si>
  <si>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</si>
  <si>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</si>
  <si>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</si>
  <si>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</si>
  <si>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</si>
  <si>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</si>
  <si>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</si>
  <si>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</si>
  <si>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</si>
  <si>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</si>
  <si>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</si>
  <si>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</si>
  <si>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</si>
  <si>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</si>
  <si>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</si>
  <si>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</si>
  <si>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</si>
  <si>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</si>
  <si>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</si>
  <si>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</si>
  <si>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</si>
  <si>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</si>
  <si>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</si>
  <si>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</si>
  <si>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</si>
  <si>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</si>
  <si>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</si>
  <si>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</si>
  <si>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</si>
  <si>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</si>
  <si>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</si>
  <si>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</si>
  <si>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</si>
  <si>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</si>
  <si>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</si>
  <si>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</si>
  <si>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</si>
  <si>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</si>
  <si>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</si>
  <si>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</si>
  <si>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</si>
  <si>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</si>
  <si>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</si>
  <si>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</si>
  <si>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</si>
  <si>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</si>
  <si>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</si>
  <si>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</si>
  <si>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</si>
  <si>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</si>
  <si>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</si>
  <si>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</si>
  <si>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</si>
  <si>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</si>
  <si>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</si>
  <si>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</si>
  <si>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</si>
  <si>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</si>
  <si>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</si>
  <si>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</si>
  <si>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</si>
  <si>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</si>
  <si>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</si>
  <si>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</si>
  <si>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</si>
  <si>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</si>
  <si>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</si>
  <si>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</si>
  <si>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</si>
  <si>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</si>
  <si>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</si>
  <si>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</si>
  <si>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</si>
  <si>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</si>
  <si>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</si>
  <si>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</si>
  <si>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</si>
  <si>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</si>
  <si>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</si>
  <si>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</si>
  <si>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</si>
  <si>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</si>
  <si>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</si>
  <si>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</si>
  <si>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</si>
  <si>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</si>
  <si>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</si>
  <si>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</si>
  <si>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</si>
  <si>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</si>
  <si>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</si>
  <si>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</si>
  <si>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</si>
  <si>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</si>
  <si>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</si>
  <si>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</si>
  <si>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</si>
  <si>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</si>
  <si>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</si>
  <si>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</si>
  <si>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</si>
  <si>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</si>
  <si>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</si>
  <si>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</si>
  <si>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</si>
  <si>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</si>
  <si>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</si>
  <si>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</si>
  <si>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</si>
  <si>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</si>
  <si>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</si>
  <si>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</si>
  <si>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</si>
  <si>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</si>
  <si>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</si>
  <si>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</si>
  <si>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</si>
  <si>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</si>
  <si>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</si>
  <si>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</si>
  <si>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</si>
  <si>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</si>
  <si>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</si>
  <si>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</si>
  <si>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</si>
  <si>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</si>
  <si>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</si>
  <si>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</si>
  <si>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</si>
  <si>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</si>
  <si>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</si>
  <si>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</si>
  <si>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</si>
  <si>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</si>
  <si>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</si>
  <si>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</si>
  <si>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</si>
  <si>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</si>
  <si>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</si>
  <si>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</si>
  <si>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</si>
  <si>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</si>
  <si>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</si>
  <si>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</si>
  <si>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</si>
  <si>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</si>
  <si>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</si>
  <si>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</si>
  <si>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</si>
  <si>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</si>
  <si>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</si>
  <si>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</si>
  <si>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</si>
  <si>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</si>
  <si>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</si>
  <si>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</si>
  <si>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</si>
  <si>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</si>
  <si>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</si>
  <si>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</si>
  <si>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</si>
  <si>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</si>
  <si>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</si>
  <si>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</si>
  <si>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</si>
  <si>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</si>
  <si>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</si>
  <si>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</si>
  <si>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</si>
  <si>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</si>
  <si>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</si>
  <si>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</si>
  <si>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</si>
  <si>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</si>
  <si>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</si>
  <si>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</si>
  <si>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</si>
  <si>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</si>
  <si>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</si>
  <si>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</si>
  <si>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</si>
  <si>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</si>
  <si>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</si>
  <si>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</si>
  <si>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</si>
  <si>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</si>
  <si>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</si>
  <si>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</si>
  <si>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</si>
  <si>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</si>
  <si>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</si>
  <si>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</si>
  <si>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</si>
  <si>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</si>
  <si>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</si>
  <si>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</si>
  <si>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</si>
  <si>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</si>
  <si>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</si>
  <si>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</si>
  <si>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</si>
  <si>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</si>
  <si>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</si>
  <si>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</si>
  <si>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</si>
  <si>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</si>
  <si>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</si>
  <si>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</si>
  <si>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</si>
  <si>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</si>
  <si>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</si>
  <si>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</si>
  <si>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</si>
  <si>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</si>
  <si>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</si>
  <si>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</si>
  <si>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</si>
  <si>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</si>
  <si>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</si>
  <si>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</si>
  <si>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</si>
  <si>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</si>
  <si>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</si>
  <si>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</si>
  <si>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</si>
  <si>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</si>
  <si>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</si>
  <si>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</si>
  <si>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</si>
  <si>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</si>
  <si>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</si>
  <si>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</si>
  <si>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</si>
  <si>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</si>
  <si>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</si>
  <si>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</si>
  <si>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</si>
  <si>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</si>
  <si>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</si>
  <si>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</si>
  <si>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</si>
  <si>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</si>
  <si>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</si>
  <si>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</si>
  <si>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</si>
  <si>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</si>
  <si>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</si>
  <si>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</si>
  <si>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</si>
  <si>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</si>
  <si>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</si>
  <si>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</si>
  <si>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</si>
  <si>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</si>
  <si>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</si>
  <si>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</si>
  <si>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</si>
  <si>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</si>
  <si>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</si>
  <si>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</si>
  <si>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</si>
  <si>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</si>
  <si>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</si>
  <si>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</si>
  <si>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</si>
  <si>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</si>
  <si>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</si>
  <si>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</si>
  <si>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</si>
  <si>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</si>
  <si>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</si>
  <si>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</si>
  <si>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</si>
  <si>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</si>
  <si>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</si>
  <si>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</si>
  <si>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</si>
  <si>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</si>
  <si>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</si>
  <si>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</si>
  <si>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</si>
  <si>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</si>
  <si>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</si>
  <si>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</si>
  <si>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</si>
  <si>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</si>
  <si>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</si>
  <si>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</si>
  <si>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</si>
  <si>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</si>
  <si>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</si>
  <si>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</si>
  <si>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</si>
  <si>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</si>
  <si>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</si>
  <si>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</si>
  <si>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</si>
  <si>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</si>
  <si>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</si>
  <si>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</si>
  <si>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</si>
  <si>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</si>
  <si>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</si>
  <si>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</si>
  <si>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</si>
  <si>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</si>
  <si>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</si>
  <si>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</si>
  <si>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</si>
  <si>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</si>
  <si>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</si>
  <si>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</si>
  <si>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</si>
  <si>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</si>
  <si>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</si>
  <si>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</si>
  <si>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</si>
  <si>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</si>
  <si>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</si>
  <si>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</si>
  <si>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</si>
  <si>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</si>
  <si>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</si>
  <si>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</si>
  <si>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</si>
  <si>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</si>
  <si>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</si>
  <si>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</si>
  <si>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</si>
  <si>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</si>
  <si>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</si>
  <si>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</si>
  <si>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</si>
  <si>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</si>
  <si>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</si>
  <si>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</si>
  <si>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</si>
  <si>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</si>
  <si>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</si>
  <si>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</si>
  <si>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</si>
  <si>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</si>
  <si>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</si>
  <si>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</si>
  <si>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</si>
  <si>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</si>
  <si>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</si>
  <si>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</si>
  <si>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</si>
  <si>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</si>
  <si>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</si>
  <si>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</si>
  <si>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</si>
  <si>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</si>
  <si>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</si>
  <si>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</si>
  <si>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</si>
  <si>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</si>
  <si>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</si>
  <si>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</si>
  <si>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</si>
  <si>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</si>
  <si>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</si>
  <si>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</si>
  <si>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</si>
  <si>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</si>
  <si>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</si>
  <si>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</si>
  <si>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</si>
  <si>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</si>
  <si>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</si>
  <si>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</si>
  <si>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</si>
  <si>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</si>
  <si>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</si>
  <si>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</si>
  <si>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</si>
  <si>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</si>
  <si>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</si>
  <si>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</si>
  <si>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</si>
  <si>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</si>
  <si>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</si>
  <si>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</si>
  <si>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</si>
  <si>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</si>
  <si>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</si>
  <si>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</si>
  <si>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</si>
  <si>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</si>
  <si>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</si>
  <si>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</si>
  <si>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</si>
  <si>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</si>
  <si>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</si>
  <si>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</si>
  <si>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</si>
  <si>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</si>
  <si>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</si>
  <si>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</si>
  <si>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</si>
  <si>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</si>
  <si>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</si>
  <si>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</si>
  <si>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</si>
  <si>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</si>
  <si>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</si>
  <si>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</si>
  <si>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</si>
  <si>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</si>
  <si>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</si>
  <si>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</si>
  <si>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</si>
  <si>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</si>
  <si>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</si>
  <si>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</si>
  <si>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</si>
  <si>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</si>
  <si>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</si>
  <si>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</si>
  <si>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</si>
  <si>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</si>
  <si>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</si>
  <si>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</si>
  <si>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</si>
  <si>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</si>
  <si>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</si>
  <si>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</si>
  <si>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</si>
  <si>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</si>
  <si>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</si>
  <si>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</si>
  <si>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</si>
  <si>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</si>
  <si>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</si>
  <si>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</si>
  <si>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</si>
  <si>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</si>
  <si>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</si>
  <si>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</si>
  <si>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</si>
  <si>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</si>
  <si>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</si>
  <si>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</si>
  <si>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</si>
  <si>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</si>
  <si>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</si>
  <si>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</si>
  <si>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</si>
  <si>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</si>
  <si>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</si>
  <si>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</si>
  <si>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</si>
  <si>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</si>
  <si>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</si>
  <si>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</si>
  <si>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</si>
  <si>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</si>
  <si>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</si>
  <si>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</si>
  <si>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</si>
  <si>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</si>
  <si>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</si>
  <si>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</si>
  <si>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</si>
  <si>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</si>
  <si>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</si>
  <si>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</si>
  <si>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</si>
  <si>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</si>
  <si>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</si>
  <si>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</si>
  <si>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</si>
  <si>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</si>
  <si>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</si>
  <si>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</si>
  <si>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</si>
  <si>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</si>
  <si>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</si>
  <si>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</si>
  <si>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</si>
  <si>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</si>
  <si>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</si>
  <si>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</si>
  <si>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</si>
  <si>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</si>
  <si>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</si>
  <si>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</si>
  <si>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</si>
  <si>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</si>
  <si>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</si>
  <si>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</si>
  <si>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</si>
  <si>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</si>
  <si>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</si>
  <si>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</si>
  <si>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</si>
  <si>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</si>
  <si>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</si>
  <si>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</si>
  <si>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</si>
  <si>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</si>
  <si>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</si>
  <si>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</si>
  <si>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</si>
  <si>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</si>
  <si>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</si>
  <si>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</si>
  <si>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</si>
  <si>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</si>
  <si>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</si>
  <si>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</si>
  <si>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</si>
  <si>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</si>
  <si>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</si>
  <si>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</si>
  <si>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</si>
  <si>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</si>
  <si>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</si>
  <si>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</si>
  <si>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</si>
  <si>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</si>
  <si>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</si>
  <si>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</si>
  <si>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</si>
  <si>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</si>
  <si>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</si>
  <si>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</si>
  <si>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</si>
  <si>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</si>
  <si>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</si>
  <si>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</si>
  <si>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</si>
  <si>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</si>
  <si>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</si>
  <si>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</si>
  <si>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</si>
  <si>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</si>
  <si>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</si>
  <si>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</si>
  <si>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</si>
  <si>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</si>
  <si>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</si>
  <si>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</si>
  <si>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</si>
  <si>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</si>
  <si>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</si>
  <si>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</si>
  <si>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</si>
  <si>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</si>
  <si>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</si>
  <si>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</si>
  <si>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</si>
  <si>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</si>
  <si>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</si>
  <si>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</si>
  <si>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</si>
  <si>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</si>
  <si>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</si>
  <si>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</si>
  <si>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</si>
  <si>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</si>
  <si>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</si>
  <si>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</si>
  <si>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</si>
  <si>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</si>
  <si>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</si>
  <si>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</si>
  <si>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</si>
  <si>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</si>
  <si>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</si>
  <si>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</si>
  <si>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</si>
  <si>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</si>
  <si>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</si>
  <si>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</si>
  <si>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</si>
  <si>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</si>
  <si>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</si>
  <si>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</si>
  <si>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</si>
  <si>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</si>
  <si>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</si>
  <si>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</si>
  <si>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</si>
  <si>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</si>
  <si>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</si>
  <si>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</si>
  <si>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</si>
  <si>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</si>
  <si>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</si>
  <si>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</si>
  <si>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</si>
  <si>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</si>
  <si>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</si>
  <si>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</si>
  <si>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</si>
  <si>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</si>
  <si>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</si>
  <si>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</si>
  <si>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</si>
  <si>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</si>
  <si>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</si>
  <si>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</si>
  <si>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</si>
  <si>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</si>
  <si>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</si>
  <si>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</si>
  <si>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</si>
  <si>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</si>
  <si>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</si>
  <si>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</si>
  <si>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</si>
  <si>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</si>
  <si>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</si>
  <si>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</si>
  <si>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</si>
  <si>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</si>
  <si>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</si>
  <si>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</si>
  <si>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</si>
  <si>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</si>
  <si>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</si>
  <si>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</si>
  <si>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</si>
  <si>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</si>
  <si>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</si>
  <si>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</si>
  <si>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</si>
  <si>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</si>
  <si>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</si>
  <si>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</si>
  <si>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</si>
  <si>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</si>
  <si>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</si>
  <si>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</si>
  <si>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</si>
  <si>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</si>
  <si>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</si>
  <si>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</si>
  <si>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</si>
  <si>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</si>
  <si>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</si>
  <si>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</si>
  <si>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</si>
  <si>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</si>
  <si>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</si>
  <si>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</si>
  <si>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</si>
  <si>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</si>
  <si>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</si>
  <si>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</si>
  <si>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</si>
  <si>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</si>
  <si>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</si>
  <si>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</si>
  <si>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</si>
  <si>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</si>
  <si>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</si>
  <si>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</si>
  <si>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</si>
  <si>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</si>
  <si>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</si>
  <si>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</si>
  <si>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</si>
  <si>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</si>
  <si>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</si>
  <si>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</si>
  <si>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</si>
  <si>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</si>
  <si>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</si>
  <si>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</si>
  <si>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</si>
  <si>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</si>
  <si>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</si>
  <si>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</si>
  <si>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</si>
  <si>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</si>
  <si>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</si>
  <si>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</si>
  <si>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</si>
  <si>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</si>
  <si>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</si>
  <si>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</si>
  <si>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</si>
  <si>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</si>
  <si>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</si>
  <si>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</si>
  <si>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</si>
  <si>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</si>
  <si>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</si>
  <si>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</si>
  <si>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</si>
  <si>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</si>
  <si>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</si>
  <si>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</si>
  <si>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</si>
  <si>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</si>
  <si>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</si>
  <si>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</si>
  <si>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</si>
  <si>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</si>
  <si>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</si>
  <si>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</si>
  <si>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</si>
  <si>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</si>
  <si>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</si>
  <si>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</si>
  <si>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</si>
  <si>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</si>
  <si>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</si>
  <si>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</si>
  <si>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</si>
  <si>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</si>
  <si>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</si>
  <si>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</si>
  <si>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</si>
  <si>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</si>
  <si>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</si>
  <si>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</si>
  <si>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</si>
  <si>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</si>
  <si>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</si>
  <si>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</si>
  <si>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</si>
  <si>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</si>
  <si>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</si>
  <si>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</si>
  <si>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</si>
  <si>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</si>
  <si>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</si>
  <si>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</si>
  <si>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</si>
  <si>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</si>
  <si>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</si>
  <si>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</si>
  <si>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</si>
  <si>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</si>
  <si>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</si>
  <si>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</si>
  <si>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</si>
  <si>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</si>
  <si>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</si>
  <si>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</si>
  <si>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</si>
  <si>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</si>
  <si>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</si>
  <si>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</si>
  <si>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</si>
  <si>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</si>
  <si>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</si>
  <si>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</si>
  <si>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</si>
  <si>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</si>
  <si>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</si>
  <si>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</si>
  <si>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</si>
  <si>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</si>
  <si>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</si>
  <si>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</si>
  <si>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</si>
  <si>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</si>
  <si>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</si>
  <si>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</si>
  <si>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</si>
  <si>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</si>
  <si>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</si>
  <si>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</si>
  <si>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</si>
  <si>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</si>
  <si>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</si>
  <si>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</si>
  <si>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</si>
  <si>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</si>
  <si>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</si>
  <si>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</si>
  <si>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</si>
  <si>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</si>
  <si>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</si>
  <si>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</si>
  <si>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</si>
  <si>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</si>
  <si>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</si>
  <si>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</si>
  <si>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</si>
  <si>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</si>
  <si>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</si>
  <si>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</si>
  <si>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</si>
  <si>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</si>
  <si>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</si>
  <si>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</si>
  <si>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</si>
  <si>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</si>
  <si>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</si>
  <si>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</si>
  <si>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</si>
  <si>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</si>
  <si>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</si>
  <si>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</si>
  <si>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</si>
  <si>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</si>
  <si>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</si>
  <si>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</si>
  <si>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</si>
  <si>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</si>
  <si>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</si>
  <si>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</si>
  <si>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</si>
  <si>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</si>
  <si>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</si>
  <si>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</si>
  <si>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</si>
  <si>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</si>
  <si>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</si>
  <si>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</si>
  <si>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</si>
  <si>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</si>
  <si>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</si>
  <si>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</si>
  <si>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</si>
  <si>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</si>
  <si>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</si>
  <si>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</si>
  <si>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</si>
  <si>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</si>
  <si>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</si>
  <si>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</si>
  <si>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</si>
  <si>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</si>
  <si>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</si>
  <si>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</si>
  <si>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</si>
  <si>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</si>
  <si>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</si>
  <si>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</si>
  <si>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</si>
  <si>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</si>
  <si>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</si>
  <si>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</si>
  <si>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</si>
  <si>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</si>
  <si>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</si>
  <si>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</si>
  <si>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</si>
  <si>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</si>
  <si>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</si>
  <si>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</si>
  <si>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</si>
  <si>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</si>
  <si>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</si>
  <si>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</si>
  <si>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</si>
  <si>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</si>
  <si>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</si>
  <si>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</si>
  <si>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</si>
  <si>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</si>
  <si>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</si>
  <si>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</si>
  <si>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</si>
  <si>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</si>
  <si>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</si>
  <si>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</si>
  <si>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</si>
  <si>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</si>
  <si>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</si>
  <si>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</si>
  <si>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</si>
  <si>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</si>
  <si>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</si>
  <si>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</si>
  <si>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</si>
  <si>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</si>
  <si>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</si>
  <si>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</si>
  <si>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</si>
  <si>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</si>
  <si>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</si>
  <si>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</si>
  <si>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</si>
  <si>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</si>
  <si>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</si>
  <si>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</si>
  <si>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</si>
  <si>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</si>
  <si>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</si>
  <si>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</si>
  <si>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</si>
  <si>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</si>
  <si>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</si>
  <si>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</si>
  <si>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</si>
  <si>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</si>
  <si>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</si>
  <si>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</si>
  <si>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</si>
  <si>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</si>
  <si>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</si>
  <si>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</si>
  <si>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</si>
  <si>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</si>
  <si>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</si>
  <si>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</si>
  <si>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</si>
  <si>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</si>
  <si>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</si>
  <si>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</si>
  <si>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</si>
  <si>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</si>
  <si>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</si>
  <si>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</si>
  <si>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</si>
  <si>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</si>
  <si>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</si>
  <si>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</si>
  <si>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</si>
  <si>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</si>
  <si>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</si>
  <si>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</si>
  <si>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</si>
  <si>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</si>
  <si>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</si>
  <si>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</si>
  <si>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</si>
  <si>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</si>
  <si>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</si>
  <si>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</si>
  <si>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</si>
  <si>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</si>
  <si>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</si>
  <si>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</si>
  <si>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</si>
  <si>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</si>
  <si>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</si>
  <si>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</si>
  <si>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</si>
  <si>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</si>
  <si>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</si>
  <si>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</si>
  <si>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</si>
  <si>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</si>
  <si>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</si>
  <si>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</si>
  <si>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</si>
  <si>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</si>
  <si>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</si>
  <si>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</si>
  <si>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</si>
  <si>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</si>
  <si>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</si>
  <si>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</si>
  <si>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</si>
  <si>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</si>
  <si>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</si>
  <si>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</si>
  <si>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</si>
  <si>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</si>
  <si>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</si>
  <si>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</si>
  <si>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</si>
  <si>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</si>
  <si>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</si>
  <si>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</si>
  <si>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</si>
  <si>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</si>
  <si>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</si>
  <si>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</si>
  <si>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</si>
  <si>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</si>
  <si>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</si>
  <si>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</si>
  <si>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</si>
  <si>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</si>
  <si>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</si>
  <si>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</si>
  <si>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</si>
  <si>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</si>
  <si>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</si>
  <si>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</si>
  <si>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</si>
  <si>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</si>
  <si>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</si>
  <si>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</si>
  <si>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</si>
  <si>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</si>
  <si>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</si>
  <si>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</si>
  <si>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</si>
  <si>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</si>
  <si>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</si>
  <si>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</si>
  <si>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</si>
  <si>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</si>
  <si>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</si>
  <si>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</si>
  <si>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</si>
  <si>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</si>
  <si>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</si>
  <si>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</si>
  <si>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</si>
  <si>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</si>
  <si>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</si>
  <si>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</si>
  <si>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</si>
  <si>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</si>
  <si>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</si>
  <si>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</si>
  <si>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</si>
  <si>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</si>
  <si>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</si>
  <si>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</si>
  <si>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</si>
  <si>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</si>
  <si>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</si>
  <si>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</si>
  <si>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</si>
  <si>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</si>
  <si>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</si>
  <si>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</si>
  <si>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</si>
  <si>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</si>
  <si>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</si>
  <si>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</si>
  <si>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</si>
  <si>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</si>
  <si>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</si>
  <si>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</si>
  <si>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</si>
  <si>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</si>
  <si>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</si>
  <si>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</si>
  <si>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</si>
  <si>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</si>
  <si>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</si>
  <si>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</si>
  <si>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</si>
  <si>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</si>
  <si>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</si>
  <si>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</si>
  <si>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</si>
  <si>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</si>
  <si>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</si>
  <si>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</si>
  <si>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</si>
  <si>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</si>
  <si>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</si>
  <si>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</si>
  <si>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</si>
  <si>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</si>
  <si>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</si>
  <si>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</si>
  <si>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</si>
  <si>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</si>
  <si>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</si>
  <si>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</si>
  <si>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</si>
  <si>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</si>
  <si>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</si>
  <si>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</si>
  <si>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</si>
  <si>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</si>
  <si>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</si>
  <si>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</si>
  <si>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</si>
  <si>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</si>
  <si>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</si>
  <si>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</si>
  <si>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</si>
  <si>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</si>
  <si>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</si>
  <si>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</si>
  <si>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</si>
  <si>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</si>
  <si>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</si>
  <si>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</si>
  <si>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</si>
  <si>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</si>
  <si>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</si>
  <si>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</si>
  <si>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</si>
  <si>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</si>
  <si>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</si>
  <si>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</si>
  <si>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</si>
  <si>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</si>
  <si>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</si>
  <si>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</si>
  <si>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</si>
  <si>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</si>
  <si>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</si>
  <si>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</si>
  <si>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</si>
  <si>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</si>
  <si>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</si>
  <si>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</si>
  <si>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</si>
  <si>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</si>
  <si>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</si>
  <si>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</si>
  <si>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</si>
  <si>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</si>
  <si>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</si>
  <si>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</si>
  <si>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</si>
  <si>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</si>
  <si>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</si>
  <si>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</si>
  <si>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</si>
  <si>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</si>
  <si>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</si>
  <si>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</si>
  <si>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</si>
  <si>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</si>
  <si>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</si>
  <si>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</si>
  <si>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</si>
  <si>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</si>
  <si>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</si>
  <si>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</si>
  <si>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</si>
  <si>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</si>
  <si>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</si>
  <si>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</si>
  <si>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</si>
  <si>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</si>
  <si>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</si>
  <si>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</si>
  <si>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</si>
  <si>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</si>
  <si>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</si>
  <si>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</si>
  <si>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</si>
  <si>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</si>
  <si>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</si>
  <si>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</si>
  <si>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</si>
  <si>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</si>
  <si>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</si>
  <si>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</si>
  <si>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</si>
  <si>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</si>
  <si>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</si>
  <si>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</si>
  <si>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</si>
  <si>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</si>
  <si>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</si>
  <si>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</si>
  <si>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</si>
  <si>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</si>
  <si>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</si>
  <si>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</si>
  <si>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</si>
  <si>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</si>
  <si>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</si>
  <si>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</si>
  <si>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</si>
  <si>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</si>
  <si>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</si>
  <si>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</si>
  <si>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</si>
  <si>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</si>
  <si>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</si>
  <si>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</si>
  <si>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</si>
  <si>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</si>
  <si>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</si>
  <si>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</si>
  <si>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</si>
  <si>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</si>
  <si>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</si>
  <si>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</si>
  <si>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</si>
  <si>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</si>
  <si>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</si>
  <si>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</si>
  <si>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</si>
  <si>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</si>
  <si>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</si>
  <si>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</si>
  <si>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</si>
  <si>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</si>
  <si>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</si>
  <si>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</si>
  <si>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</si>
  <si>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</si>
  <si>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</si>
  <si>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</si>
  <si>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</si>
  <si>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</si>
  <si>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</si>
  <si>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</si>
  <si>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</si>
  <si>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</si>
  <si>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</si>
  <si>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</si>
  <si>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</si>
  <si>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</si>
  <si>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</si>
  <si>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</si>
  <si>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</si>
  <si>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</si>
  <si>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</si>
  <si>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</si>
  <si>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</si>
  <si>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</si>
  <si>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</si>
  <si>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</si>
  <si>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</si>
  <si>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</si>
  <si>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</si>
  <si>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</si>
  <si>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</si>
  <si>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</si>
  <si>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</si>
  <si>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</si>
  <si>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</si>
  <si>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</si>
  <si>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</si>
  <si>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</si>
  <si>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</si>
  <si>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</si>
  <si>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</si>
  <si>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</si>
  <si>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</si>
  <si>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</si>
  <si>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</si>
  <si>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</si>
  <si>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</si>
  <si>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</si>
  <si>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</si>
  <si>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</si>
  <si>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</si>
  <si>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</si>
  <si>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</si>
  <si>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</si>
  <si>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</si>
  <si>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</si>
  <si>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</si>
  <si>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</si>
  <si>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</si>
  <si>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</si>
  <si>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</si>
  <si>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</si>
  <si>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</si>
  <si>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</si>
  <si>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</si>
  <si>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</si>
  <si>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</si>
  <si>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</si>
  <si>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</si>
  <si>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</si>
  <si>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</si>
  <si>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</si>
  <si>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</si>
  <si>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</si>
  <si>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</si>
  <si>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</si>
  <si>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</si>
  <si>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</si>
  <si>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</si>
  <si>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</si>
  <si>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</si>
  <si>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</si>
  <si>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</si>
  <si>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</si>
  <si>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</si>
  <si>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</si>
  <si>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</si>
  <si>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</si>
  <si>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</si>
  <si>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</si>
  <si>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</si>
  <si>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</si>
  <si>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</si>
  <si>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</si>
  <si>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</si>
  <si>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</si>
  <si>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</si>
  <si>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</si>
  <si>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</si>
  <si>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</si>
  <si>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</si>
  <si>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</si>
  <si>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</si>
  <si>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</si>
  <si>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</si>
  <si>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</si>
  <si>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</si>
  <si>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</si>
  <si>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</si>
  <si>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</si>
  <si>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</si>
  <si>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</si>
  <si>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</si>
  <si>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</si>
  <si>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</si>
  <si>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</si>
  <si>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</si>
  <si>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</si>
  <si>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</si>
  <si>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</si>
  <si>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</si>
  <si>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</si>
  <si>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</si>
  <si>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</si>
  <si>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</si>
  <si>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</si>
  <si>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</si>
  <si>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</si>
  <si>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</si>
  <si>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</si>
  <si>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</si>
  <si>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</si>
  <si>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</si>
  <si>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</si>
  <si>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</si>
  <si>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</si>
  <si>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</si>
  <si>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</si>
  <si>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</si>
  <si>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</si>
  <si>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</si>
  <si>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</si>
  <si>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</si>
  <si>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</si>
  <si>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</si>
  <si>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</si>
  <si>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</si>
  <si>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</si>
  <si>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</si>
  <si>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</si>
  <si>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</si>
  <si>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</si>
  <si>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</si>
  <si>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</si>
  <si>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</si>
  <si>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</si>
  <si>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</si>
  <si>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</si>
  <si>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</si>
  <si>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</si>
  <si>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</si>
  <si>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</si>
  <si>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</si>
  <si>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</si>
  <si>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</si>
  <si>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</si>
  <si>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</si>
  <si>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</si>
  <si>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</si>
  <si>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</si>
  <si>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</si>
  <si>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</si>
  <si>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</si>
  <si>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</si>
  <si>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</si>
  <si>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</si>
  <si>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</si>
  <si>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</si>
  <si>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</si>
  <si>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</si>
  <si>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</si>
  <si>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</si>
  <si>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</si>
  <si>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</si>
  <si>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</si>
  <si>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</si>
  <si>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</si>
  <si>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</si>
  <si>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</si>
  <si>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</si>
  <si>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</si>
  <si>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</si>
  <si>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</si>
  <si>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</si>
  <si>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</si>
  <si>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</si>
  <si>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</si>
  <si>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</si>
  <si>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</si>
  <si>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</si>
  <si>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</si>
  <si>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</si>
  <si>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</si>
  <si>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</si>
  <si>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</si>
  <si>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</si>
  <si>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</si>
  <si>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</si>
  <si>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</si>
  <si>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</si>
  <si>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</si>
  <si>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</si>
  <si>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</si>
  <si>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</si>
  <si>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</si>
  <si>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</si>
  <si>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</si>
  <si>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</si>
  <si>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</si>
  <si>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</si>
  <si>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</si>
  <si>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</si>
  <si>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</si>
  <si>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</si>
  <si>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</si>
  <si>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</si>
  <si>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</si>
  <si>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</si>
  <si>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</si>
  <si>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</si>
  <si>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</si>
  <si>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</si>
  <si>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</si>
  <si>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</si>
  <si>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</si>
  <si>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</si>
  <si>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</si>
  <si>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</si>
  <si>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</si>
  <si>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</si>
  <si>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</si>
  <si>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</si>
  <si>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</si>
  <si>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</si>
  <si>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</si>
  <si>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</si>
  <si>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</si>
  <si>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</si>
  <si>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</si>
  <si>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</si>
  <si>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</si>
  <si>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</si>
  <si>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</si>
  <si>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</si>
  <si>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</si>
  <si>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</si>
  <si>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</si>
  <si>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</si>
  <si>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</si>
  <si>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</si>
  <si>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</si>
  <si>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</si>
  <si>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</si>
  <si>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</si>
  <si>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</si>
  <si>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</si>
  <si>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</si>
  <si>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</si>
  <si>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</si>
  <si>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</si>
  <si>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</si>
  <si>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</si>
  <si>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</si>
  <si>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</si>
  <si>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</si>
  <si>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</si>
  <si>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</si>
  <si>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</si>
  <si>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</si>
  <si>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</si>
  <si>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</si>
  <si>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</si>
  <si>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</si>
  <si>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</si>
  <si>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</si>
  <si>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</si>
  <si>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</si>
  <si>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</si>
  <si>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</si>
  <si>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</si>
  <si>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</si>
  <si>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</si>
  <si>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</si>
  <si>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</si>
  <si>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</si>
  <si>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</si>
  <si>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</si>
  <si>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</si>
  <si>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</si>
  <si>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</si>
  <si>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</si>
  <si>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</si>
  <si>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</si>
  <si>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</si>
  <si>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</si>
  <si>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</si>
  <si>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</si>
  <si>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</si>
  <si>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</si>
  <si>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</si>
  <si>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</si>
  <si>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</si>
  <si>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</si>
  <si>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</si>
  <si>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</si>
  <si>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</si>
  <si>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</si>
  <si>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</si>
  <si>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</si>
  <si>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</si>
  <si>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</si>
  <si>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</si>
  <si>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</si>
  <si>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</si>
  <si>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</si>
  <si>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</si>
  <si>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</si>
  <si>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</si>
  <si>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</si>
  <si>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</si>
  <si>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</si>
  <si>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</si>
  <si>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</si>
  <si>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</si>
  <si>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</si>
  <si>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</si>
  <si>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</si>
  <si>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</si>
  <si>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</si>
  <si>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</si>
  <si>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</si>
  <si>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</si>
  <si>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</si>
  <si>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</si>
  <si>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</si>
  <si>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</si>
  <si>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</si>
  <si>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</si>
  <si>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</si>
  <si>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</si>
  <si>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</si>
  <si>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</si>
  <si>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</si>
  <si>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</si>
  <si>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</si>
  <si>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</si>
  <si>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</si>
  <si>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</si>
  <si>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</si>
  <si>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</si>
  <si>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</si>
  <si>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</si>
  <si>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</si>
  <si>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</si>
  <si>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</si>
  <si>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</si>
  <si>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</si>
  <si>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</si>
  <si>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</si>
  <si>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</si>
  <si>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</si>
  <si>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</si>
  <si>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</si>
  <si>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</si>
  <si>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</si>
  <si>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</si>
  <si>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</si>
  <si>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</si>
  <si>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</si>
  <si>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</si>
  <si>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</si>
  <si>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</si>
  <si>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</si>
  <si>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</si>
  <si>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</si>
  <si>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</si>
  <si>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</si>
  <si>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</si>
  <si>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</si>
  <si>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</si>
  <si>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</si>
  <si>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</si>
  <si>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</si>
  <si>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</si>
  <si>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</si>
  <si>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</si>
  <si>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</si>
  <si>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</si>
  <si>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</si>
  <si>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</si>
  <si>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</si>
  <si>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</si>
  <si>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</si>
  <si>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</si>
  <si>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</si>
  <si>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</si>
  <si>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</si>
  <si>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</si>
  <si>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</si>
  <si>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</si>
  <si>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</si>
  <si>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</si>
  <si>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</si>
  <si>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</si>
  <si>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</si>
  <si>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</si>
  <si>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</si>
  <si>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</si>
  <si>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20 min</t>
  </si>
  <si>
    <t>PCM-20251003-00000453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</si>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</sst>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270.37747465277789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8.0188657448161393E-3</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45933.325900810189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45933.325900810189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45933.325900810189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45933.325900810189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45933.325900810189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45933.325900810189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45933.325900810189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45933.325900810189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45933.325900810189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45933.325900810189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45933.325900810189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45933.325900810189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45933.325900810189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45933.325900810189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45933.325900810189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45933.325900810189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45933.325900810189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45933.325900810189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45933.325900810189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45933.325900810189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45933.325900810189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45933.325900810189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45933.325900810189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45933.325900810189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45933.325900810189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45933.325900810189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45933.325900810189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45933.325900810189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45933.325900810189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45933.325900810189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45933.325900810189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45933.325900810189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45933.325900810189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45933.325900810189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45933.325900810189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45933.325900810189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45933.325900810189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45933.325900810189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45933.325900810189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45933.325900810189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45933.325900810189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45933.325900810189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45933.325900810189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45933.325900810189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45933.325900810189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45933.325900810189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45933.325900810189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45933.325900810189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45933.325900810189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45933.325900810189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45933.325900810189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45933.325900810189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45933.325900810189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45933.325900810189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45933.325900810189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45933.325900810189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F10" sqref="F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241.67411817129323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126.59881724537263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108.32606261574256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0.2760163194470806</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45933.325900578704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45933.325900578704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45933.325900578704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45933.325900578704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45933.325900578704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45933.325900578704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45933.325900578704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45933.325900578704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45933.325900578704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45933.325900578704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45933.325900578704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45933.325900578704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45933.325900578704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45933.325900578704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45933.325900578704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45933.325900578704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45933.325900578704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45933.325900578704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45933.325900578704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45933.325900578704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45933.325900578704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45933.325900578704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45933.325900578704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45933.325900578704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45933.325900578704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45933.325900578704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45933.325900578704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45933.325900578704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45933.325900578704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45933.325900578704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45933.325900578704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45933.325900578704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45933.325900578704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45933.325900578704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45933.325900578704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45933.325900578704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45933.325900578704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45933.325900578704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45933.325900578704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45933.325900578704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45933.325900578704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45933.325900578704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45933.325900578704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45933.325900578704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45933.325900578704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45933.325900578704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45933.325900578704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45933.325900578704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45933.325900578704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45933.325900578704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45933.325900578704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45933.325900578704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45933.325900578704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45933.325900578704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45933.325900578704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45933.325900578704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45933.325900578704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45933.325900578704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45933.325900578704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45933.325900578704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45933.325900578704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45933.325900578704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45933.325900578704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45933.325900578704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45933.325900578704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45933.325900578704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45933.325900578704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45933.325900578704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45933.325900578704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45933.325900578704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45933.325900578704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45933.325900578704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45933.325900578704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45933.325900578704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45933.325900578704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45933.325900578704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45933.325900578704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45933.325900578704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45933.325900578704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45933.325900578704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45933.325900578704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45933.325900578704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45933.325900578704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45933.325900578704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45933.325900578704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45933.325900578704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45933.325900578704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45933.325900578704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45933.325900578704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45933.325900578704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45933.325900578704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45933.325900578704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45933.325900578704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45933.325900578704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45933.325900578704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45933.325900578704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45933.325900578704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45933.325900578704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45933.325900578704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45933.325900578704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45933.325900578704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45933.325900578704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45933.325900578704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45933.325900578704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45933.325900578704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45933.325900578704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45933.325900578704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45933.325900578704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45933.325900578704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45933.325900578704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45933.325900578704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45933.325900578704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45933.325900578704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45933.325900578704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45933.325900578704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45933.325900578704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45933.325900578704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45933.325900578704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45933.325900578704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45933.325900578704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45933.325900578704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45933.325900578704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45933.325900578704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45933.325900578704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45933.325900578704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45933.325900578704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45933.325900578704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45933.325900578704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45933.325900578704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45933.325900578704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45933.325900578704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45933.325900578704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45933.325900578704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45933.325900578704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45933.325900578704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45933.325900578704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45933.325900578704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45933.325900578704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45933.325900578704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45933.325900578704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45933.325900578704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45933.325900578704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45933.325900578704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45933.325900578704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45933.325900578704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45933.325900578704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45933.325900578704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45933.325900578704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45933.325900578704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45933.325900578704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45933.325900578704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45933.325900578704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45933.325900578704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45933.325900578704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45933.325900578704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45933.325900578704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45933.325900578704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45933.325900578704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45933.325900578704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45933.325900578704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45933.325900578704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45933.325900578704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45933.325900578704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45933.325900578704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45933.325900578704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45933.325900578704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45933.325900578704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45933.325900578704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45933.325900578704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45933.325900578704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45933.325900578704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45933.325900578704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45933.325900578704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45933.325900578704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45933.325900578704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45933.325900578704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45933.325900578704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45933.325900578704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45933.325900578704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45933.325900578704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45933.325900578704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45933.325900578704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45933.325900578704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45933.325900578704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45933.325900578704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45933.325900578704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45933.325900578704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45933.325900578704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45933.325900578704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45933.325900578704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45933.325900578704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45933.325900578704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45933.325900578704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45933.325900578704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45933.325900578704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45933.325900578704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45933.325900578704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45933.325900578704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45933.325900578704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45933.325900578704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45933.325900578704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45933.325900578704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45933.325900578704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45933.325900578704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45933.325900578704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45933.325900578704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45933.325900578704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45933.325900578704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45933.325900578704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45933.325900578704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45933.325900578704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45933.325900578704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45933.325900578704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45933.325900578704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45933.325900578704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45933.325900578704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45933.325900578704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45933.325900578704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45933.325900578704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45933.325900578704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45933.325900578704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45933.325900578704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45933.325900578704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45933.325900578704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45933.325900578704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45933.325900578704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45933.325900578704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45933.325900578704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45933.325900578704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45933.325900578704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45933.325900578704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45933.325900578704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45933.325900578704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45933.325900578704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45933.325900578704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45933.325900578704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45933.325900578704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45933.325900578704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45933.325900578704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45933.325900578704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45933.325900578704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45933.325900578704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45933.325900578704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45933.325900578704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45933.325900578704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45933.325900578704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45933.325900578704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45933.325900578704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45933.325900578704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45933.325900578704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45933.325900578704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45933.325900578704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45933.325900578704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45933.325900578704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45933.325900578704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45933.325900578704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45933.325900578704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45933.325900578704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45933.325900578704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45933.325900578704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45933.325900578704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45933.325900578704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45933.325900578704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45933.325900578704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45933.325900578704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45933.325900578704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45933.325900578704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45933.325900578704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45933.325900578704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45933.325900578704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45933.325900578704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45933.325900578704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45933.325900578704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45933.325900578704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45933.325900578704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45933.325900578704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45933.325900578704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45933.325900578704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45933.325900578704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45933.325900578704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45933.325900578704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45933.325900578704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45933.325900578704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45933.325900578704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45933.325900578704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45933.325900578704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45933.325900578704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45933.325900578704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45933.325900578704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45933.325900578704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45933.325900578704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45933.325900578704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45933.325900578704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45933.325900578704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45933.325900578704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45933.325900578704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45933.325900578704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45933.325900578704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45933.325900578704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45933.325900578704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45933.325900578704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45933.325900578704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45933.325900578704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45933.325900578704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45933.325900578704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45933.325900578704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45933.325900578704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45933.325900578704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45933.325900578704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45933.325900578704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45933.325900578704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45933.325900578704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45933.325900578704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45933.325900578704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45933.325900578704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45933.325900578704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45933.325900578704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45933.325900578704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45933.325900578704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45933.325900578704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45933.325900578704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45933.325900578704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45933.325900578704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45933.325900578704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45933.325900578704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45933.325900578704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45933.325900578704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45933.325900578704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45933.325900578704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45933.325900578704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45933.325900578704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45933.325900578704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45933.325900578704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45933.325900578704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45933.325900578704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45933.325900578704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45933.325900578704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45933.325900578704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45933.325900578704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45933.325900578704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45933.325900578704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45933.325900578704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45933.325900578704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45933.325900578704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45933.325900578704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45933.325900578704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45933.325900578704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45933.325900578704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45933.325900578704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45933.325900578704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45933.325900578704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45933.325900578704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45933.325900578704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45933.325900578704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45933.325900578704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45933.325900578704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45933.325900578704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45933.325900578704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45933.325900578704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45933.325900578704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45933.325900578704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45933.325900578704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45933.325900578704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45933.325900578704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45933.325900578704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45933.325900578704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45933.325900578704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45933.325900578704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45933.325900578704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45933.325900578704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45933.325900578704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45933.325900578704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45933.325900578704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45933.325900578704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45933.325900578704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45933.325900578704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45933.325900578704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45933.325900578704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45933.325900578704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45933.325900578704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45933.325900578704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45933.325900578704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45933.325900578704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45933.325900578704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45933.325900578704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45933.325900578704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45933.325900578704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45933.325900578704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45933.325900578704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45933.325900578704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45933.325900578704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45933.325900578704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45933.325900578704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45933.325900578704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45933.325900578704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45933.325900578704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45933.325900578704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45933.325900578704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45933.325900578704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45933.325900578704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45933.325900578704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45933.325900578704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45933.325900578704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45933.325900578704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45933.325900578704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45933.325900578704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45933.325900578704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45933.325900578704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45933.325900578704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45933.325900578704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45933.325900578704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45933.325900578704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45933.325900578704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45933.325900578704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45933.325900578704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45933.325900578704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45933.325900578704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45933.325900578704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45933.325900578704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45933.325900578704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45933.325900578704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45933.325900578704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45933.325900578704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45933.325900578704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45933.325900578704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45933.325900578704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45933.325900578704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45933.325900578704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45933.325900578704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45933.325900578704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45933.325900578704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45933.325900578704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45933.325900578704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45933.325900578704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45933.325900578704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45933.325900578704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45933.325900578704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45933.325900578704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45933.325900578704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45933.325900578704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45933.325900578704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45933.325900578704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45933.325900578704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45933.325900578704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45933.325900578704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45933.325900578704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45933.325900578704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45933.325900578704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45933.325900578704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45933.325900578704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45933.325900578704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45933.325900578704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45933.325900578704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45933.325900578704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45933.325900578704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45933.325900578704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45933.325900578704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45933.325900578704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45933.325900578704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45933.325900578704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45933.325900578704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45933.325900578704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45933.325900578704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45933.325900578704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45933.325900578704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45933.325900578704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45933.325900578704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45933.325900578704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45933.325900578704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45933.325900578704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45933.325900578704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45933.325900578704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45933.325900578704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45933.325900578704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45933.325900578704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45933.325900578704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45933.325900578704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45933.325900578704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45933.325900578704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45933.325900578704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45933.325900578704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45933.325900578704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45933.325900578704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45933.325900578704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45933.325900578704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45933.325900578704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45933.325900578704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45933.325900578704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45933.325900578704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45933.325900578704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45933.325900578704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45933.325900578704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45933.325900578704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45933.325900578704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45933.325900578704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45933.325900578704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45933.325900578704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45933.325900578704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45933.325900578704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45933.325900578704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45933.325900578704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45933.325900578704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45933.325900578704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45933.325900578704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45933.325900578704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45933.325900578704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45933.325900578704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45933.325900578704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45933.325900578704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45933.325900578704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45933.325900578704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45933.325900578704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45933.325900578704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45933.325900578704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45933.325900578704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45933.325900578704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45933.325900578704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45933.325900578704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45933.325900578704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45933.325900578704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45933.325900578704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45933.325900578704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45933.325900578704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45933.325900578704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45933.325900578704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45933.325900578704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45933.325900578704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45933.325900578704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45933.325900578704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45933.325900578704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45933.325900578704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45933.325900578704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45933.325900578704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45933.325900578704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45933.325900578704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45933.325900578704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45933.325900578704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45933.325900578704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45933.325900578704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45933.325900578704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45933.325900578704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45933.325900578704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45933.325900578704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45933.325900578704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45933.325900578704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45933.325900578704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45933.325900578704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45933.325900578704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45933.325900578704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45933.325900578704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45933.325900578704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45933.325900578704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45933.325900578704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45933.325900578704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45933.325900578704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45933.325900578704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45933.325900578704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45933.325900578704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45933.325900578704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45933.325900578704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45933.325900578704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45933.325900578704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45933.325900578704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45933.325900578704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45933.325900578704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45933.325900578704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45933.325900578704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45933.325900578704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45933.325900578704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45933.325900578704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45933.325900578704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45933.325900578704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45933.325900578704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45933.325900578704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45933.325900578704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45933.325900578704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45933.325900578704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45933.325900578704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45933.325900578704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45933.325900578704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45933.325900578704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45933.325900578704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45933.325900578704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45933.325900578704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45933.325900578704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45933.325900578704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45933.325900578704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45933.325900578704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45933.325900578704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45933.325900578704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45933.325900578704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45933.325900578704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45933.325900578704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45933.325900578704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45933.325900578704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45933.325900578704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45933.325900578704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45933.325900578704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45933.325900578704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45933.325900578704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45933.325900578704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45933.325900578704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45933.325900578704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45933.325900578704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45933.325900578704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45933.325900578704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45933.325900578704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45933.325900578704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45933.325900578704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45933.325900578704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45933.325900578704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45933.325900578704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45933.325900578704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45933.325900578704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45933.325900578704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45933.325900578704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45933.325900578704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45933.325900578704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45933.325900578704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45933.325900578704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45933.325900578704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45933.325900578704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45933.325900578704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45933.325900578704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45933.325900578704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45933.325900578704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45933.325900578704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45933.325900578704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45933.325900578704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45933.325900578704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45933.325900578704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45933.325900578704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45933.325900578704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45933.325900578704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45933.325900578704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45933.325900578704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45933.325900578704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45933.325900578704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45933.325900578704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45933.325900578704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45933.325900578704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45933.325900578704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45933.325900578704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45933.325900578704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45933.325900578704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45933.325900578704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45933.325900578704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45933.325900578704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45933.325900578704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45933.325900578704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45933.325900578704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45933.325900578704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45933.325900578704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45933.325900578704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45933.325900578704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45933.325900578704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45933.325900578704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45933.325900578704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45933.325900578704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45933.325900578704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45933.325900578704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45933.325900578704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45933.325900578704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45933.325900578704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45933.325900578704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45933.325900578704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45933.325900578704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45933.325900578704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45933.325900578704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45933.325900578704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45933.325900578704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45933.325900578704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45933.325900578704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45933.325900578704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45933.325900578704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45933.325900578704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45933.325900578704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45933.325900578704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45933.325900578704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45933.325900578704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45933.325900578704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45933.325900578704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45933.325900578704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45933.325900578704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45933.325900578704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45933.325900578704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45933.325900578704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45933.325900578704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45933.325900578704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45933.325900578704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45933.325900578704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45933.325900578704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45933.325900578704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45933.325900578704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45933.325900578704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45933.325900578704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45933.325900578704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45933.325900578704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45933.325900578704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45933.325900578704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45933.325900578704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45933.325900578704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45933.325900578704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45933.325900578704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45933.325900578704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45933.325900578704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45933.325900578704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45933.325900578704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45933.325900578704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45933.325900578704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45933.325900578704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45933.325900578704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45933.325900578704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45933.325900578704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45933.325900578704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45933.325900578704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45933.325900578704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45933.325900578704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45933.325900578704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45933.325900578704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45933.325900578704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45933.325900578704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45933.325900578704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45933.325900578704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45933.325900578704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45933.325900578704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45933.325900578704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45933.325900578704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45933.325900578704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45933.325900578704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45933.325900578704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45933.325900578704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45933.325900578704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45933.325900578704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45933.325900578704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45933.325900578704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45933.325900578704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45933.325900578704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45933.325900578704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45933.325900578704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45933.325900578704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45933.325900578704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45933.325900578704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45933.325900578704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45933.325900578704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45933.325900578704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45933.325900578704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45933.325900578704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45933.325900578704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45933.325900578704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45933.325900578704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45933.325900578704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45933.325900578704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45933.325900578704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45933.325900578704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45933.325900578704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45933.325900578704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45933.325900578704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45933.325900578704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45933.325900578704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45933.325900578704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45933.325900578704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45933.325900578704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45933.325900578704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45933.325900578704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45933.325900578704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45933.325900578704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45933.325900578704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45933.325900578704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45933.325900578704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45933.325900578704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45933.325900578704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45933.325900578704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45933.325900578704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45933.325900578704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45933.325900578704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45933.325900578704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45933.325900578704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45933.325900578704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45933.325900578704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45933.325900578704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45933.325900578704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45933.325900578704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45933.325900578704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45933.325900578704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45933.325900578704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45933.325900578704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45933.325900578704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45933.325900578704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45933.325900578704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45933.325900578704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45933.325900578704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45933.325900578704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45933.325900578704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45933.325900578704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45933.325900578704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45933.325900578704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45933.325900578704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45933.325900578704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45933.325900578704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45933.325900578704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45933.325900578704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45933.325900578704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45933.325900578704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45933.325900578704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45933.325900578704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45933.325900578704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45933.325900578704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45933.325900578704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45933.325900578704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45933.325900578704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45933.325900578704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45933.325900578704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45933.325900578704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45933.325900578704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45933.325900578704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45933.325900578704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45933.325900578704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45933.325900578704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45933.325900578704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45933.325900578704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45933.325900578704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45933.325900578704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45933.325900578704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45933.325900578704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45933.325900578704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45933.325900578704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45933.325900578704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45933.325900578704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45933.325900578704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45933.325900578704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45933.325900578704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45933.325900578704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45933.325900578704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45933.325900578704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45933.325900578704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45933.325900578704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45933.325900578704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45933.325900578704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45933.325900578704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45933.325900578704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45933.325900578704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45933.325900578704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45933.325900578704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45933.325900578704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45933.325900578704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45933.325900578704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45933.325900578704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45933.325900578704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45933.325900578704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45933.325900578704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45933.325900578704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45933.325900578704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45933.325900578704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45933.325900578704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45933.325900578704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45933.325900578704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45933.325900578704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45933.325900578704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45933.325900578704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45933.325900578704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45933.325900578704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45933.325900578704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45933.325900578704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45933.325900578704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45933.325900578704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45933.325900578704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45933.325900578704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45933.325900578704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45933.325900578704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45933.325900578704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45933.325900578704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45933.325900578704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45933.325900578704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45933.325900578704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45933.325900578704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45933.325900578704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45933.325900578704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45933.325900578704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45933.325900578704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45933.325900578704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45933.325900578704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45933.325900578704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45933.325900578704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45933.325900578704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45933.325900578704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45933.325900578704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45933.325900578704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45933.325900578704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45933.325900578704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45933.325900578704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45933.325900578704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45933.325900578704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45933.325900578704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45933.325900578704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45933.325900578704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45933.325900578704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45933.325900578704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45933.325900578704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45933.325900578704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45933.325900578704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45933.325900578704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45933.325900578704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45933.325900578704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45933.325900578704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45933.325900578704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45933.325900578704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45933.325900578704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45933.325900578704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45933.325900578704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45933.325900578704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45933.325900578704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45933.325900578704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45933.325900578704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45933.325900578704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45933.325900578704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45933.325900578704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45933.325900578704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45933.325900578704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45933.325900578704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45933.325900578704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45933.325900578704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45933.325900578704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45933.325900578704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45933.325900578704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45933.325900578704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45933.325900578704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45933.325900578704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45933.325900578704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45933.325900578704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45933.325900578704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45933.325900578704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45933.325900578704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45933.325900578704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45933.325900578704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45933.325900578704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45933.325900578704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45933.325900578704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45933.325900578704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45933.325900578704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45933.325900578704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45933.325900578704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45933.325900578704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45933.325900578704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45933.325900578704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45933.325900578704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45933.325900578704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45933.325900578704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45933.325900578704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45933.325900578704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45933.325900578704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45933.325900578704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45933.325900578704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45933.325900578704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45933.325900578704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45933.325900578704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45933.325900578704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45933.325900578704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45933.325900578704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45933.325900578704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45933.325900578704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45933.325900578704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45933.325900578704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45933.325900578704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45933.325900578704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45933.325900578704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45933.325900578704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45933.325900578704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45933.325900578704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45933.325900578704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45933.325900578704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45933.325900578704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45933.325900578704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45933.325900578704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45933.325900578704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45933.325900578704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45933.325900578704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45933.325900578704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45933.325900578704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45933.325900578704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45933.325900578704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45933.325900578704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45933.325900578704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45933.325900578704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45933.325900578704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45933.325900578704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45933.325900578704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45933.325900578704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45933.325900578704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45933.325900578704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45933.325900578704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45933.325900578704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45933.325900578704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45933.325900578704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45933.325900578704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45933.325900578704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45933.325900578704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45933.325900578704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45933.325900578704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45933.325900578704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45933.325900578704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45933.325900578704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45933.325900578704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45933.325900578704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45933.325900578704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45933.325900578704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45933.325900578704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45933.325900578704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45933.325900578704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45933.325900578704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45933.325900578704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45933.325900578704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45933.325900578704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45933.325900578704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45933.325900578704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45933.325900578704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45933.325900578704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45933.325900578704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45933.325900578704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45933.325900578704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45933.325900578704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45933.325900578704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45933.325900578704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45933.325900578704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45933.325900578704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45933.325900578704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45933.325900578704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45933.325900578704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45933.325900578704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45933.325900578704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45933.325900578704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45933.325900578704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45933.325900578704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45933.325900578704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45933.325900578704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45933.325900578704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45933.325900578704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45933.325900578704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45933.325900578704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45933.325900578704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45933.325900578704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45933.325900578704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45933.325900578704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45933.325900578704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45933.325900578704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45933.325900578704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45933.325900578704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45933.325900578704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45933.325900578704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45933.325900578704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45933.325900578704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45933.325900578704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45933.325900578704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45933.325900578704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45933.325900578704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45933.325900578704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45933.325900578704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45933.325900578704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45933.325900578704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45933.325900578704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45933.325900578704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45933.325900578704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45933.325900578704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45933.325900578704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45933.325900578704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45933.325900578704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45933.325900578704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45933.325900578704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45933.325900578704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45933.325900578704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45933.325900578704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45933.325900578704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45933.325900578704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45933.325900578704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45933.325900578704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45933.325900578704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45933.325900578704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45933.325900578704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45933.325900578704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45933.325900578704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45933.325900578704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45933.325900578704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45933.325900578704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45933.325900578704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45933.325900578704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45933.325900578704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45933.325900578704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45933.325900578704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45933.325900578704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45933.325900578704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45933.325900578704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45933.325900578704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45933.325900578704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45933.325900578704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45933.325900578704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45933.325900578704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45933.325900578704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45933.325900578704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45933.325900578704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45933.325900578704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45933.325900578704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45933.325900578704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45933.325900578704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45933.325900578704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45933.325900578704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45933.325900578704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45933.325900578704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45933.325900578704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45933.325900578704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45933.325900578704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45933.325900578704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45933.325900578704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45933.325900578704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45933.325900578704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45933.325900578704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45933.325900578704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45933.325900578704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45933.325900578704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45933.325900578704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45933.325900578704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45933.325900578704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45933.325900578704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45933.325900578704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45933.325900578704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45933.325900578704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45933.325900578704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45933.325900578704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45933.325900578704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45933.325900578704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45933.325900578704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45933.325900578704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45933.325900578704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45933.325900578704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45933.325900578704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45933.325900578704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45933.325900578704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45933.325900578704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45933.325900578704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45933.325900578704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45933.325900578704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45933.325900578704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45933.325900578704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45933.325900578704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45933.325900578704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45933.325900578704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45933.325900578704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45933.325900578704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45933.325900578704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45933.325900578704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45933.325900578704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45933.325900578704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45933.325900578704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45933.325900578704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45933.325900578704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45933.325900578704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45933.325900578704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45933.325900578704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45933.325900578704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45933.325900578704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45933.325900578704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45933.325900578704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45933.325900578704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45933.325900578704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45933.325900578704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45933.325900578704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45933.325900578704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45933.325900578704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45933.325900578704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45933.325900578704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45933.325900578704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45933.325900578704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45933.325900578704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45933.325900578704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45933.325900578704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45933.325900578704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45933.325900578704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45933.325900578704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45933.325900578704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45933.325900578704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45933.325900578704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45933.325900578704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45933.325900578704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45933.325900578704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45933.325900578704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45933.325900578704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45933.325900578704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45933.325900578704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45933.325900578704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45933.325900578704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45933.325900578704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45933.325900578704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45933.325900578704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45933.325900578704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45933.325900578704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45933.325900578704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45933.325900578704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45933.325900578704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45933.325900578704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45933.325900578704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45933.325900578704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45933.325900578704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45933.325900578704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45933.325900578704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45933.325900578704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45933.325900578704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45933.325900578704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45933.325900578704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45933.325900578704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45933.325900578704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45933.325900578704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45933.325900578704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45933.325900578704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45933.325900578704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45933.325900578704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45933.325900578704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45933.325900578704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45933.325900578704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45933.325900578704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45933.325900578704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45933.325900578704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45933.325900578704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45933.325900810189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45933.325900810189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45933.325900810189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45933.325900810189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45933.325900810189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45933.325900810189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45933.325900810189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45933.325900810189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45933.325900810189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45933.325900810189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45933.325900810189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45933.325900810189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45933.325900810189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45933.325900810189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45933.325900810189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45933.325900810189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45933.325900810189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45933.325900810189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45933.325900810189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45933.325900810189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45933.325900810189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45933.325900810189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45933.325900810189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45933.325900810189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45933.325900810189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45933.325900810189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45933.325900810189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45933.325900810189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45933.325900810189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45933.325900810189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45933.325900810189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45933.325900810189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45933.325900810189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45933.325900810189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45933.325900810189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45933.325900810189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45933.325900810189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45933.325900810189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45933.325900810189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45933.325900810189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45933.325900810189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45933.325900810189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45933.325900810189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45933.325900810189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45933.325900810189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45933.325900810189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45933.325900810189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45933.325900810189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45933.325900810189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45933.325900810189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45933.325900810189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45933.325900810189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45933.325900810189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45933.325900810189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45933.325900810189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45933.325900810189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45933.325900810189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45933.325900810189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45933.325900810189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45933.325900810189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45933.325900810189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45933.325900810189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45933.325900810189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45933.325900810189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45933.325900810189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45933.325900810189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45933.325900810189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45933.325900810189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45933.325900810189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45933.325900810189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45933.325900810189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45933.325900810189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45933.325900810189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45933.325900810189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45933.325900810189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45933.325900810189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45933.325900810189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45933.325900810189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45933.325900810189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45933.325900810189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45933.325900810189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45933.325900810189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45933.325900810189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45933.325900810189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45933.325900810189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45933.325900810189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45933.325900810189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45933.325900810189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45933.325900810189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45933.325900810189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45933.325900810189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45933.325900810189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45933.325900810189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45933.325900810189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45933.325900810189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45933.325900810189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45933.325900810189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45933.325900810189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45933.325900810189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45933.325900810189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45933.325900810189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45933.325900810189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45933.325900810189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45933.325900810189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45933.325900810189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45933.325900810189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45933.325900810189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45933.325900810189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45933.325900810189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45933.325900810189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45933.325900810189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45933.325900810189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45933.325900810189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45933.325900810189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45933.325900810189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45933.325900810189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45933.325900810189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45933.325900810189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45933.325900810189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45933.325900810189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45933.325900810189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45933.325900810189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45933.325900810189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45933.325900810189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45933.325900810189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45933.325900810189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45933.325900810189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45933.325900810189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45933.325900810189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45933.325900810189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45933.325900810189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45933.325900810189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45933.325900810189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45933.325900810189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45933.325900810189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45933.325900810189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45933.325900810189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45933.325900810189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45933.325900810189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45933.325900810189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45933.325900810189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45933.325900810189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45933.325900810189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45933.325900810189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45933.325900810189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45933.325900810189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45933.325900810189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45933.325900810189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45933.325900810189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45933.325900810189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45933.325900810189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45933.325900810189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45933.325900810189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45933.325900810189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45933.325900810189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45933.325900810189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45933.325900810189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45933.325900810189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45933.325900810189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45933.325900810189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45933.325900810189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45933.325900810189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45933.325900810189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45933.325900810189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45933.325900810189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45933.325900810189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45933.325900810189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45933.325900810189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45933.325900810189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45933.325900810189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45933.325900810189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45933.325900810189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45933.325900810189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45933.325900810189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45933.325900810189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45933.325900810189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45933.325900810189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45933.325900810189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45933.325900810189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45933.325900810189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45933.325900810189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45933.325900810189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45933.325900810189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45933.325900810189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45933.325900810189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45933.325900810189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45933.325900810189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45933.325900810189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45933.325900810189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45933.325900810189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45933.325900810189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45933.325900810189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45933.325900810189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45933.325900810189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45933.325900810189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45933.325900810189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45933.325900810189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45933.325900810189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45933.325900810189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45933.325900810189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45933.325900810189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45933.325900810189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45933.325900810189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45933.325900810189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45933.325900810189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45933.325900810189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45933.325900810189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45933.325900810189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45933.325900810189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45933.325900810189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45933.325900810189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45933.325900810189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45933.325900810189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45933.325900810189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45933.325900810189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45933.325900810189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45933.325900810189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45933.325900810189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45933.325900810189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45933.325900810189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45933.325900810189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45933.325900810189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45933.325900810189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45933.325900810189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45933.325900810189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45933.325900810189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45933.325900810189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45933.325900810189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45933.325900810189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45933.325900810189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45933.325900810189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45933.325900810189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45933.325900810189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45933.325900810189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45933.325900810189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45933.325900810189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45933.325900810189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45933.325900810189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45933.325900810189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45933.325900810189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45933.325900810189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45933.325900810189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45933.325900810189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45933.325900810189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45933.325900810189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45933.325900810189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45933.325900810189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45933.325900810189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45933.325900810189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45933.325900810189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45933.325900810189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45933.325900810189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45933.325900810189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45933.325900810189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45933.325900810189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45933.325900810189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45933.325900810189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45933.325900810189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45933.325900810189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45933.325900810189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45933.325900810189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45933.325900810189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45933.325900810189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45933.325900810189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45933.325900810189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45933.325900810189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45933.325900810189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45933.325900810189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45933.325900810189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45933.325900810189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45933.325900810189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45933.325900810189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45933.325900810189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45933.325900810189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45933.325900810189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45933.325900810189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45933.325900810189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45933.325900810189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45933.325900810189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45933.325900810189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45933.325900810189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45933.325900810189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45933.325900810189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45933.325900810189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45933.325900810189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45933.325900810189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45933.325900810189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45933.325900810189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45933.325900810189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45933.325900810189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45933.325900810189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45933.325900810189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45933.325900810189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45933.325900810189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45933.325900810189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45933.325900810189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45933.325900810189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45933.325900810189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45933.325900810189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45933.325900810189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45933.325900810189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45933.325900810189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45933.325900810189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45933.325900810189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45933.325900810189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45933.325900810189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45933.325900810189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45933.325900810189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45933.325900810189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45933.325900810189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45933.325900810189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45933.325900810189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45933.325900810189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45933.325900810189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45933.325900810189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45933.325900810189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45933.325900810189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45933.325900810189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45933.325900810189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45933.325900810189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45933.325900810189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45933.325900810189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45933.325900810189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45933.325900810189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45933.325900810189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45933.325900810189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45933.325900810189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45933.325900810189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45933.325900810189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45933.325900810189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45933.325900810189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45933.325900810189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45933.325900810189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45933.325900810189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45933.325900810189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45933.325900810189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45933.325900810189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45933.325900810189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45933.325900810189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45933.325900810189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45933.325900810189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45933.325900810189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45933.325900810189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45933.325900810189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45933.325900810189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45933.325900810189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229.84518298610783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2.4356228009273764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0.27688437500182772</v>
      </c>
      <c r="H4" s="113">
        <v>45932.794976851852</v>
      </c>
      <c r="I4" s="110" t="str">
        <f>IFERROR(VLOOKUP(D4,DB!A:F,6,0),"")</f>
        <v>SCECO</v>
      </c>
      <c r="J4" s="110" t="str">
        <f>IFERROR(VLOOKUP(D4,DB!A:G,7,0),"")</f>
        <v>Vandalized+Vandalized</v>
      </c>
      <c r="K4" s="115" t="s">
        <v>39063</v>
      </c>
      <c r="L4" s="107" t="str">
        <f>IFERROR(VLOOKUP(D4,DB!A:I,9,0),"")</f>
        <v>Latis</v>
      </c>
    </row>
    <row r="5" spans="1:16" ht="15" customHeight="1">
      <c r="A5" s="110" t="s">
        <v>39064</v>
      </c>
      <c r="B5" s="110" t="str">
        <f>IFERROR(VLOOKUP(D5,DB!A:K,11,0),"")</f>
        <v>R4</v>
      </c>
      <c r="C5" s="111">
        <v>1</v>
      </c>
      <c r="D5" s="107" t="s">
        <v>36100</v>
      </c>
      <c r="E5" s="112" t="s">
        <v>38964</v>
      </c>
      <c r="F5" s="113">
        <v>45933.320833333331</v>
      </c>
      <c r="G5" s="114">
        <f ca="1">IFERROR(NOW()-F5,"")</f>
        <v>5.0672453726292588E-3</v>
      </c>
      <c r="H5" s="113">
        <v>45933.315127314818</v>
      </c>
      <c r="I5" s="110" t="str">
        <f>IFERROR(VLOOKUP(D5,DB!A:F,6,0),"")</f>
        <v>Generator-SG</v>
      </c>
      <c r="J5" s="110" t="str">
        <f>IFERROR(VLOOKUP(D5,DB!A:G,7,0),"")</f>
        <v>Dead</v>
      </c>
      <c r="K5" s="115" t="s">
        <v>39065</v>
      </c>
      <c r="L5" s="107" t="str">
        <f>IFERROR(VLOOKUP(D5,DB!A:I,9,0),"")</f>
        <v>Latis</v>
      </c>
    </row>
    <row r="6" spans="1:16" ht="15" customHeight="1">
      <c r="A6" s="110"/>
      <c r="B6" s="110" t="str">
        <f>IFERROR(VLOOKUP(D6,DB!A:K,11,0),"")</f>
        <v/>
      </c>
      <c r="C6" s="111"/>
      <c r="D6" s="107"/>
      <c r="E6" s="112"/>
      <c r="F6" s="113"/>
      <c r="G6" s="114">
        <f ca="1">IFERROR(NOW()-F6,"")</f>
        <v>45933.325900578704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45933.325900578704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45933.325900578704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45933.325900578704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45933.325900578704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45933.325900578704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45933.325900578704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45933.325900578704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45933.325900578704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45933.325900578704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45933.325900578704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45933.325900578704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45933.325900578704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45933.325900578704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45933.325900578704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45933.325900578704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45933.325900578704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45933.325900578704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45933.325900578704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45933.325900578704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45933.325900578704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45933.325900578704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45933.325900578704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45933.325900578704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45933.325900578704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45933.325900578704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45933.325900578704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45933.325900578704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45933.325900578704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45933.325900578704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45933.325900578704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45933.325900578704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45933.325900578704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45933.325900578704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45933.325900578704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45933.325900578704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45933.325900578704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45933.325900578704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45933.325900578704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45933.325900578704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45933.325900578704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45933.325900578704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45933.325900578704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45933.325900578704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45933.325900578704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45933.325900578704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45933.325900578704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45933.325900578704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45933.325900578704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45933.325900578704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45933.325900578704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45933.325900578704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45933.325900578704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45933.325900578704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45933.325900578704</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41.493840393515711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7.1370232638873858</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45933.325900578704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45933.325900578704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45933.325900578704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45933.325900578704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45933.325900578704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45933.325900578704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45933.325900578704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45933.325900578704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45933.325900578704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45933.325900578704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45933.325900578704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45933.325900578704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45933.325900578704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45933.325900578704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45933.325900578704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45933.325900578704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45933.325900578704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45933.325900578704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45933.325900578704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45933.325900578704</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45933.325900578704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45933.325900578704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45933.325900578704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45933.325900578704</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45933.325900578704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45933.325900578704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45933.325900578704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45933.325900578704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45933.325900578704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45933.325900578704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45933.325900578704</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45933.325900578704</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45933.325900578704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45933.325900578704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45933.325900578704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45933.325900578704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45933.325900578704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45933.325900578704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45933.325900578704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45933.325900578704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45933.325900578704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45933.325900578704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45933.325900578704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45933.325900578704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45933.325900578704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45933.325900578704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45933.325900578704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45933.325900578704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45933.325900578704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45933.325900578704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45933.325900578704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45933.325900578704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45933.325900578704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45933.325900578704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45933.325900578704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45933.325900578704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45933.325900578704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45933.325900578704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45933.325900578704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45933.325900578704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45933.325900578704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45933.325900578704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45933.325900578704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45933.325900578704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45933.325900578704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45933.325900578704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45933.325900578704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45933.325900578704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45933.325900578704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45933.325900578704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45933.325900578704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45933.325900578704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45933.325900578704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45933.325900578704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45933.325900578704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45933.325900578704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45933.325900578704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45933.325900578704</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45933.325900578704</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45933.325900578704</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45933.325900578704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45933.325900578704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45933.325900578704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45933.325900578704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45933.325900578704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45933.325900578704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45933.325900578704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45933.325900578704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45933.325900578704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45933.325900578704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45933.325900578704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45933.325900578704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45933.325900578704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45933.325900578704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45933.325900578704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45933.325900578704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45933.325900578704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45933.325900578704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45933.325900578704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45933.325900578704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45933.325900578704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45933.325900578704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45933.325900578704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45933.325900578704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45933.325900578704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45933.325900578704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45933.325900578704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45933.325900578704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45933.325900578704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45933.325900578704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45933.325900578704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45933.325900578704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45933.325900578704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45933.325900578704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45933.325900578704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45933.325900578704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45933.325900578704</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45933.325900578704</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45933.325900578704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45933.325900578704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45933.325900578704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45933.325900578704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45933.325900578704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45933.325900578704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45933.325900578704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45933.325900578704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45933.325900578704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45933.325900578704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45933.325900578704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45933.325900578704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45933.325900578704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45933.325900578704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45933.325900578704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45933.325900578704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45933.325900578704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45933.325900578704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45933.325900578704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45933.325900578704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45933.325900578704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45933.325900578704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45933.325900578704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45933.325900578704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45933.325900578704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45933.325900578704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45933.325900578704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45933.325900578704</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45933.325900578704</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45933.325900578704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45933.325900578704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45933.325900578704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45933.325900578704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45933.325900578704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45933.325900578704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45933.325900578704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45933.325900578704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45933.325900578704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45933.325900578704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45933.325900578704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45933.325900578704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45933.325900578704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45933.325900578704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45933.325900578704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45933.325900578704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45933.325900578704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45933.325900578704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45933.325900578704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45933.325900578704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45933.325900578704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45933.325900578704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45933.325900578704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45933.325900578704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45933.325900578704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45933.325900578704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45933.325900578704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45933.325900578704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45933.325900578704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45933.325900578704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45933.325900578704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45933.325900578704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45933.325900578704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45933.325900578704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45933.325900578704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45933.325900578704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45933.325900578704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45933.325900578704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45933.325900578704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45933.325900578704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45933.325900578704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45933.325900578704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45933.325900578704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45933.325900578704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45933.325900578704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45933.325900578704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45933.325900578704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45933.325900578704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45933.325900578704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45933.325900578704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45933.325900578704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45933.325900578704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45933.325900578704</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45933.325900578704</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14" sqref="K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4.182185300924175</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6.5530533564815414</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0.50725474536739057</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0.20337743055279134</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45933.325900578704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45933.325900578704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45933.325900578704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45933.325900578704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45933.325900578704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45933.325900578704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45933.325900578704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45933.325900578704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45933.325900578704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45933.325900578704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45933.325900578704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45933.325900578704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45933.325900578704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45933.325900578704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45933.325900578704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45933.325900578704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45933.325900578704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45933.325900578704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45933.325900578704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45933.325900578704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45933.325900578704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45933.325900578704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45933.325900578704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45933.325900578704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45933.325900578704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45933.325900578704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45933.325900578704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45933.325900578704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45933.325900578704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45933.325900578704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45933.325900578704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45933.325900578704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45933.325900578704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45933.325900578704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45933.325900578704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45933.325900578704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45933.325900578704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45933.325900578704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45933.325900578704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45933.325900578704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45933.325900578704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45933.325900578704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45933.325900578704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45933.325900578704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45933.325900578704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45933.325900578704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45933.325900578704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45933.325900578704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45933.325900578704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45933.325900578704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45933.325900578704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45933.325900578704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45933.325900578704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45933.325900578704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45933.325900578704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45933.325900578704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45933.325900578704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45933.325900578704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45933.325900578704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45933.325900578704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45933.325900578704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45933.325900578704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45933.325900578704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45933.325900578704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45933.325900578704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45933.325900578704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45933.325900578704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45933.325900578704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45933.325900578704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45933.325900578704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45933.325900578704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45933.325900578704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45933.325900578704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45933.325900578704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45933.325900578704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45933.325900578704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45933.325900578704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45933.325900578704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45933.325900578704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45933.325900578704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45933.325900578704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45933.325900578704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45933.325900578704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45933.325900578704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45933.325900578704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45933.325900578704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45933.325900578704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45933.325900578704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45933.325900578704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45933.325900578704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45933.325900578704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45933.325900578704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45933.325900578704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45933.325900578704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45933.325900578704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45933.325900578704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45933.325900578704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45933.325900578704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45933.325900578704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45933.325900578704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45933.325900578704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45933.325900578704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45933.325900578704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45933.325900578704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45933.325900578704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45933.325900578704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45933.325900578704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45933.325900578704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45933.325900578704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45933.325900578704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45933.325900578704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45933.325900578704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45933.325900578704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45933.325900578704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45933.325900578704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45933.325900578704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45933.325900578704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45933.325900578704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45933.325900578704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45933.325900578704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45933.325900578704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45933.325900578704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45933.325900578704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45933.325900578704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45933.325900578704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45933.325900578704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45933.325900578704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45933.325900578704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45933.325900578704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45933.325900578704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45933.325900578704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45933.325900578704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45933.325900578704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45933.325900578704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45933.325900578704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45933.325900578704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45933.325900578704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45933.325900578704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45933.325900578704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45933.325900578704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45933.325900578704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45933.325900578704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45933.325900578704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45933.325900578704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45933.325900578704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45933.325900578704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45933.325900578704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45933.325900578704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45933.325900578704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45933.325900578704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45933.325900578704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45933.325900578704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45933.325900578704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45933.325900578704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45933.325900578704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45933.325900578704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45933.325900578704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45933.325900578704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45933.325900578704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45933.325900578704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45933.325900578704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45933.325900578704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45933.325900578704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45933.325900578704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45933.325900578704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45933.325900578704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45933.325900578704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45933.325900578704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45933.325900578704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45933.325900578704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45933.325900578704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45933.325900578704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45933.325900578704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45933.325900578704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45933.325900578704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45933.325900578704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45933.325900578704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45933.325900578704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45933.325900578704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45933.325900578704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45933.325900578704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45933.325900578704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45933.325900578704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45933.325900578704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45933.325900578704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45933.325900578704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45933.325900578704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45933.325900578704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45933.325900578704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45933.325900578704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45933.325900578704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45933.325900578704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45933.325900578704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45933.325900578704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45933.325900578704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45933.325900578704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45933.325900578704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45933.325900578704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45933.325900578704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45933.325900578704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45933.325900578704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45933.325900578704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45933.325900578704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45933.325900578704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45933.325900578704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45933.325900578704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45933.325900578704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45933.325900578704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45933.325900578704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45933.325900578704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45933.325900578704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45933.325900578704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45933.325900578704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45933.325900578704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45933.325900578704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45933.325900578704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45933.325900578704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45933.325900578704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45933.325900578704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45933.325900578704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45933.325900578704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45933.325900578704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45933.325900578704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45933.325900578704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45933.325900578704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45933.325900578704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45933.325900578704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45933.325900578704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45933.325900578704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45933.325900578704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45933.325900578704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45933.325900578704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45933.325900578704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45933.325900578704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45933.325900578704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45933.325900578704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45933.325900578704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45933.325900578704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45933.325900578704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45933.325900578704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45933.325900578704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45933.325900578704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45933.325900578704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45933.325900578704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45933.325900578704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45933.325900578704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45933.325900578704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45933.325900578704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45933.325900578704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45933.325900578704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45933.325900578704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45933.325900578704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45933.325900578704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45933.325900578704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45933.325900578704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45933.325900578704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45933.325900578704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45933.325900578704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45933.325900578704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45933.325900578704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45933.325900578704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45933.325900578704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45933.325900578704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45933.325900578704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45933.325900578704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45933.325900578704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45933.325900578704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45933.325900578704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45933.325900578704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45933.325900578704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45933.325900578704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45933.325900578704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45933.325900578704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45933.325900578704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45933.325900578704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45933.325900578704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45933.325900578704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45933.325900578704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45933.325900578704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45933.325900578704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45933.325900578704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45933.325900578704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45933.325900578704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45933.325900578704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45933.325900578704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45933.325900578704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45933.325900578704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45933.325900578704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45933.325900578704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45933.325900578704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45933.325900578704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45933.325900578704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45933.325900578704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45933.325900578704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45933.325900578704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45933.325900578704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45933.325900578704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45933.325900578704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45933.325900578704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45933.325900578704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45933.325900578704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45933.325900578704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45933.325900578704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45933.325900578704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45933.325900578704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45933.325900578704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45933.325900578704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45933.325900578704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45933.325900578704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45933.325900578704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45933.325900578704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45933.325900578704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45933.325900578704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45933.325900578704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45933.325900578704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2025-10-03T04:51:08Z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