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03" documentId="13_ncr:1_{F6CB121F-512D-4AA6-A0C1-0FB36C537598}" xr6:coauthVersionLast="47" xr6:coauthVersionMax="47" xr10:uidLastSave="{663A5FE8-8722-4F3D-BD6E-C818766F40E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<sst xmlns="http://schemas.openxmlformats.org/spreadsheetml/2006/main" count="178588" uniqueCount="39078">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</sst>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272.11201400462596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45935.060439930552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45935.060439930552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45935.060439930552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45935.060439930552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45935.060439930552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45935.060439930552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45935.060439930552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45935.060439930552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45935.060439930552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45935.060439930552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45935.060439930552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45935.060439930552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45935.060439930552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45935.060439930552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45935.060439930552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45935.060439930552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45935.060439930552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45935.060439930552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45935.060439930552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45935.060439930552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45935.060439930552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45935.060439930552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45935.060439930552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45935.060439930552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45935.060439930552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45935.060439930552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45935.060439930552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45935.060439930552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45935.060439930552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45935.060439930552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243.4086575231413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128.3333565972207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110.06060196759063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45935.060439930552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45935.060439930552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45935.060439930552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45935.060439930552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45935.060439930552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45935.060439930552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45935.060439930552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45935.060439930552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45935.060439930552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45935.060439930552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45935.060439930552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45935.060439930552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45935.060439930552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45935.060439930552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45935.060439930552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45935.060439930552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45935.060439930552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45935.060439930552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45935.060439930552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45935.060439930552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45935.060439930552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45935.060439930552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45935.060439930552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45935.060439930552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45935.060439930552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45935.060439930552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45935.060439930552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45935.060439930552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45935.060439930552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45935.060439930552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45935.060439930552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45935.060439930552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45935.060439930552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45935.060439930552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45935.060439930552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45935.060439930552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45935.060439930552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45935.060439930552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45935.060439930552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45935.060439930552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45935.060439930552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45935.060439930552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45935.060439930552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45935.060439930552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45935.060439930552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45935.060439930552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45935.060439930552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45935.060439930552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45935.060439930552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45935.060439930552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45935.060439930552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45935.060439930552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45935.060439930552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45935.060439930552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45935.060439930552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45935.060439930552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45935.060439930552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45935.060439930552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45935.060439930552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45935.060439930552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45935.060439930552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45935.060439930552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45935.060439930552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45935.060439930552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45935.060439930552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45935.060439930552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45935.060439930552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45935.060439930552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45935.060439930552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45935.060439930552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45935.060439930552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45935.060439930552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45935.060439930552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45935.060439930552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45935.060439930552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45935.060439930552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45935.060439930552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45935.060439930552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45935.060439930552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45935.060439930552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45935.060439930552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45935.060439930552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45935.060439930552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45935.060439930552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45935.060439930552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45935.060439930552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45935.060439930552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45935.060439930552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45935.060439930552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45935.060439930552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45935.060439930552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45935.060439930552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45935.060439930552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45935.060439930552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45935.060439930552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45935.060439930552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45935.060439930552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45935.060439930552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45935.060439930552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45935.060439930552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45935.060439930552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45935.060439930552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45935.060439930552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45935.060439930552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45935.060439930552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45935.060439930552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45935.060439930552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45935.060439930552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45935.060439930552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45935.060439930552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45935.060439930552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45935.060439930552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45935.060439930552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45935.060439930552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45935.060439930552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45935.060439930552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45935.060439930552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45935.060439930552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45935.060439930552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45935.060439930552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45935.060439930552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45935.060439930552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45935.060439930552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45935.060439930552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45935.060439930552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45935.060439930552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45935.060439930552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45935.060439930552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45935.060439930552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45935.060439930552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45935.060439930552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45935.060439930552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45935.060439930552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45935.060439930552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45935.060439930552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45935.060439930552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45935.060439930552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45935.060439930552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45935.060439930552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45935.060439930552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45935.060439930552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45935.060439930552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45935.060439930552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45935.060439930552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45935.060439930552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45935.060439930552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45935.060439930552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45935.060439930552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45935.060439930552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45935.060439930552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45935.060439930552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45935.060439930552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45935.060439930552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45935.060439930552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45935.060439930552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45935.060439930552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45935.060439930552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45935.060439930552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45935.060439930552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45935.060439930552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45935.060439930552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45935.060439930552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45935.060439930552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45935.060439930552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45935.060439930552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45935.060439930552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45935.060439930552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45935.060439930552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45935.060439930552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45935.060439930552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45935.060439930552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45935.060439930552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45935.060439930552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45935.060439930552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45935.060439930552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45935.060439930552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45935.060439930552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45935.060439930552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45935.060439930552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45935.060439930552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45935.060439930552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45935.060439930552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45935.060439930552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45935.060439930552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45935.060439930552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45935.060439930552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45935.060439930552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45935.060439930552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45935.060439930552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45935.060439930552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45935.060439930552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45935.060439930552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45935.060439930552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45935.060439930552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45935.060439930552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45935.060439930552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45935.060439930552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45935.060439930552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45935.060439930552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45935.060439930552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45935.060439930552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45935.060439930552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45935.060439930552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45935.060439930552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45935.060439930552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45935.060439930552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45935.060439930552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45935.060439930552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45935.060439930552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45935.060439930552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45935.060439930552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45935.060439930552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45935.060439930552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45935.060439930552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45935.060439930552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45935.060439930552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45935.060439930552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45935.060439930552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45935.060439930552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45935.060439930552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45935.060439930552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45935.060439930552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45935.060439930552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45935.060439930552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45935.060439930552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45935.060439930552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45935.060439930552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45935.060439930552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45935.060439930552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45935.060439930552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45935.060439930552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45935.060439930552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45935.060439930552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45935.060439930552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45935.060439930552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45935.060439930552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45935.060439930552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45935.060439930552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45935.060439930552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45935.060439930552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45935.060439930552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45935.060439930552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45935.060439930552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45935.060439930552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45935.060439930552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45935.060439930552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45935.060439930552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45935.060439930552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45935.060439930552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45935.060439930552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45935.060439930552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45935.060439930552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45935.060439930552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45935.060439930552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45935.060439930552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45935.060439930552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45935.060439930552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45935.060439930552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45935.060439930552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45935.060439930552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45935.060439930552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45935.060439930552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45935.060439930552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45935.060439930552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45935.060439930552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45935.060439930552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45935.060439930552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45935.060439930552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45935.060439930552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45935.060439930552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45935.060439930552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45935.060439930552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45935.060439930552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45935.060439930552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45935.060439930552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45935.060439930552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45935.060439930552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45935.060439930552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45935.060439930552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45935.060439930552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45935.060439930552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45935.060439930552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45935.060439930552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45935.060439930552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45935.060439930552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45935.060439930552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45935.060439930552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45935.060439930552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45935.060439930552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45935.060439930552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45935.060439930552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45935.060439930552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45935.060439930552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45935.060439930552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45935.060439930552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45935.060439930552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45935.060439930552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45935.060439930552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45935.060439930552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45935.060439930552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45935.060439930552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45935.060439930552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45935.060439930552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45935.060439930552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45935.060439930552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45935.060439930552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45935.060439930552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45935.060439930552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45935.060439930552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45935.060439930552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45935.060439930552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45935.060439930552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45935.060439930552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45935.060439930552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45935.060439930552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45935.060439930552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45935.060439930552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45935.060439930552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45935.060439930552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45935.060439930552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45935.060439930552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45935.060439930552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45935.060439930552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45935.060439930552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45935.060439930552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45935.060439930552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45935.060439930552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45935.060439930552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45935.060439930552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45935.060439930552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45935.060439930552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45935.060439930552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45935.060439930552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45935.060439930552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45935.060439930552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45935.060439930552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45935.060439930552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45935.060439930552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45935.060439930552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45935.060439930552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45935.060439930552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45935.060439930552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45935.060439930552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45935.060439930552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45935.060439930552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45935.060439930552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45935.060439930552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45935.060439930552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45935.060439930552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45935.060439930552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45935.060439930552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45935.060439930552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45935.060439930552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45935.060439930552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45935.060439930552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45935.060439930552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45935.060439930552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45935.060439930552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45935.060439930552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45935.060439930552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45935.060439930552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45935.060439930552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45935.060439930552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45935.060439930552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45935.060439930552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45935.060439930552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45935.060439930552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45935.060439930552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45935.060439930552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45935.060439930552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45935.060439930552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45935.060439930552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45935.060439930552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45935.060439930552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45935.060439930552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45935.060439930552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45935.060439930552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45935.060439930552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45935.060439930552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45935.060439930552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45935.060439930552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45935.060439930552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45935.060439930552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45935.060439930552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45935.060439930552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45935.060439930552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45935.060439930552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45935.060439930552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45935.060439930552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45935.060439930552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45935.060439930552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45935.060439930552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45935.060439930552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45935.060439930552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45935.060439930552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45935.060439930552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45935.060439930552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45935.060439930552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45935.060439930552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45935.060439930552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45935.060439930552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45935.060439930552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45935.060439930552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45935.060439930552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45935.060439930552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45935.060439930552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45935.060439930552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45935.060439930552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45935.060439930552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45935.060439930552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45935.060439930552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45935.060439930552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45935.060439930552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45935.060439930552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45935.060439930552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45935.060439930552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45935.060439930552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45935.060439930552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45935.060439930552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45935.060439930552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45935.060439930552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45935.060439930552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45935.060439930552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45935.060439930552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45935.060439930552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45935.060439930552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45935.060439930552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45935.060439930552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45935.060439930552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45935.060439930552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45935.060439930552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45935.060439930552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45935.060439930552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45935.060439930552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45935.060439930552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45935.060439930552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45935.060439930552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45935.060439930552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45935.060439930552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45935.060439930552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45935.060439930552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45935.060439930552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45935.060439930552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45935.060439930552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45935.060439930552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45935.060439930552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45935.060439930552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45935.060439930552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45935.060439930552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45935.060439930552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45935.060439930552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45935.060439930552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45935.060439930552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45935.060439930552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45935.060439930552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45935.060439930552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45935.060439930552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45935.060439930552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45935.060439930552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45935.060439930552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45935.060439930552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45935.060439930552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45935.060439930552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45935.060439930552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45935.060439930552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45935.060439930552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45935.060439930552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45935.060439930552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45935.060439930552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45935.060439930552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45935.060439930552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45935.060439930552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45935.060439930552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45935.060439930552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45935.060439930552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45935.060439930552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45935.060439930552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45935.060439930552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45935.060439930552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45935.060439930552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45935.060439930552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45935.060439930552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45935.060439930552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45935.060439930552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45935.060439930552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45935.060439930552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45935.060439930552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45935.060439930552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45935.060439930552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45935.060439930552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45935.060439930552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45935.060439930552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45935.060439930552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45935.060439930552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45935.060439930552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45935.060439930552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45935.060439930552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45935.060439930552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45935.060439930552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45935.060439930552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45935.060439930552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45935.060439930552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45935.060439930552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45935.060439930552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45935.060439930552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45935.060439930552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45935.060439930552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45935.060439930552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45935.060439930552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45935.060439930552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45935.060439930552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45935.060439930552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45935.060439930552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45935.060439930552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45935.060439930552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45935.060439930552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45935.060439930552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45935.060439930552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45935.060439930552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45935.060439930552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45935.060439930552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45935.060439930552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45935.060439930552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45935.060439930552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45935.060439930552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45935.060439930552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45935.060439930552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45935.060439930552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45935.060439930552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45935.060439930552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45935.060439930552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45935.060439930552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45935.060439930552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45935.060439930552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45935.060439930552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45935.060439930552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45935.060439930552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45935.060439930552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45935.060439930552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45935.060439930552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45935.060439930552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45935.060439930552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45935.060439930552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45935.060439930552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45935.060439930552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45935.060439930552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45935.060439930552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45935.060439930552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45935.060439930552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45935.060439930552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45935.060439930552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45935.060439930552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45935.060439930552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45935.060439930552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45935.060439930552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45935.060439930552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45935.060439930552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45935.060439930552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45935.060439930552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45935.060439930552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45935.060439930552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45935.060439930552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45935.060439930552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45935.060439930552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45935.060439930552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45935.060439930552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45935.060439930552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45935.060439930552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45935.060439930552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45935.060439930552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45935.060439930552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45935.060439930552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45935.060439930552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45935.060439930552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45935.060439930552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45935.060439930552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45935.060439930552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45935.060439930552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45935.060439930552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45935.060439930552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45935.060439930552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45935.060439930552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45935.060439930552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45935.060439930552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45935.060439930552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45935.060439930552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45935.060439930552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45935.060439930552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45935.060439930552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45935.060439930552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45935.060439930552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45935.060439930552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45935.060439930552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45935.060439930552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45935.060439930552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45935.060439930552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45935.060439930552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45935.060439930552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45935.060439930552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45935.060439930552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45935.060439930552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45935.060439930552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45935.060439930552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45935.060439930552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45935.060439930552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45935.060439930552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45935.060439930552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45935.060439930552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45935.060439930552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45935.060439930552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45935.060439930552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45935.060439930552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45935.060439930552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45935.060439930552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45935.060439930552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45935.060439930552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45935.060439930552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45935.060439930552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45935.060439930552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45935.060439930552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45935.060439930552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45935.060439930552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45935.060439930552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45935.060439930552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45935.060439930552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45935.060439930552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45935.060439930552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45935.060439930552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45935.060439930552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45935.060439930552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45935.060439930552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45935.060439930552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45935.060439930552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45935.060439930552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45935.060439930552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45935.060439930552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45935.060439930552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45935.060439930552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45935.060439930552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45935.060439930552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45935.060439930552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45935.060439930552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45935.060439930552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45935.060439930552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45935.060439930552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45935.060439930552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45935.060439930552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45935.060439930552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45935.060439930552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45935.060439930552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45935.060439930552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45935.060439930552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45935.060439930552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45935.060439930552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45935.060439930552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45935.060439930552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45935.060439930552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45935.060439930552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45935.060439930552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45935.060439930552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45935.060439930552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45935.060439930552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45935.060439930552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45935.060439930552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45935.060439930552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45935.060439930552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45935.060439930552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45935.060439930552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45935.060439930552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45935.060439930552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45935.060439930552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45935.060439930552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45935.060439930552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45935.060439930552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45935.060439930552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45935.060439930552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45935.060439930552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45935.060439930552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45935.060439930552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45935.060439930552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45935.060439930552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45935.060439930552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45935.060439930552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45935.060439930552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45935.060439930552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45935.060439930552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45935.060439930552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45935.060439930552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45935.060439930552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45935.060439930552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45935.060439930552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45935.060439930552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45935.060439930552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45935.060439930552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45935.060439930552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45935.060439930552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45935.060439930552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45935.060439930552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45935.060439930552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45935.060439930552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45935.060439930552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45935.060439930552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45935.060439930552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45935.060439930552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45935.060439930552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45935.060439930552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45935.060439930552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45935.060439930552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45935.060439930552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45935.060439930552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45935.060439930552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45935.060439930552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45935.060439930552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45935.060439930552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45935.060439930552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45935.060439930552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45935.060439930552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45935.060439930552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45935.060439930552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45935.060439930552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45935.060439930552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45935.060439930552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45935.060439930552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45935.060439930552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45935.060439930552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45935.060439930552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45935.060439930552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45935.060439930552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45935.060439930552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45935.060439930552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45935.060439930552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45935.060439930552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45935.060439930552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45935.060439930552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45935.060439930552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45935.060439930552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45935.060439930552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45935.060439930552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45935.060439930552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45935.060439930552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45935.060439930552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45935.060439930552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45935.060439930552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45935.060439930552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45935.060439930552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45935.060439930552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45935.060439930552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45935.060439930552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45935.060439930552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45935.060439930552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45935.060439930552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45935.060439930552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45935.060439930552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45935.060439930552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45935.060439930552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45935.060439930552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45935.060439930552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45935.060439930552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45935.060439930552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45935.060439930552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45935.060439930552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45935.060439930552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45935.060439930552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45935.060439930552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45935.060439930552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45935.060439930552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45935.060439930552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45935.060439930552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45935.060439930552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45935.060439930552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45935.060439930552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45935.060439930552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45935.060439930552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45935.060439930552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45935.060439930552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45935.060439930552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45935.060439930552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45935.060439930552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45935.060439930552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45935.060439930552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45935.060439930552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45935.060439930552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45935.060439930552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45935.060439930552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45935.060439930552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45935.060439930552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45935.060439930552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45935.060439930552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45935.060439930552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45935.060439930552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45935.060439930552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45935.060439930552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45935.060439930552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45935.060439930552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45935.060439930552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45935.060439930552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45935.060439930552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45935.060439930552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45935.060439930552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45935.060439930552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45935.060439930552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45935.060439930552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45935.060439930552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45935.060439930552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45935.060439930552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45935.060439930552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45935.060439930552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45935.060439930552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45935.060439930552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45935.060439930552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45935.060439930552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45935.060439930552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45935.060439930552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45935.060439930552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45935.060439930552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45935.060439930552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45935.060439930552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45935.060439930552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45935.060439930552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45935.060439930552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45935.060439930552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45935.060439930552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45935.060439930552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45935.060439930552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45935.060439930552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45935.060439930552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45935.060439930552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45935.060439930552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45935.060439930552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45935.060439930552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45935.060439930552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45935.060439930552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45935.060439930552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45935.060439930552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45935.060439930552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45935.060439930552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45935.060439930552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45935.060439930552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45935.060439930552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45935.060439930552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45935.060439930552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45935.060439930552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45935.060439930552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45935.060439930552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45935.060439930552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45935.060439930552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45935.060439930552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45935.060439930552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45935.060439930552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45935.060439930552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45935.060439930552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45935.060439930552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45935.060439930552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45935.060439930552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45935.060439930552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45935.060439930552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45935.060439930552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45935.060439930552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45935.060439930552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45935.060439930552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45935.060439930552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45935.060439930552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45935.060439930552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45935.060439930552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45935.060439930552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45935.060439930552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45935.060439930552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45935.060439930552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45935.060439930552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45935.060439930552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45935.060439930552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45935.060439930552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45935.060439930552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45935.060439930552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45935.060439930552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45935.060439930552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45935.060439930552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45935.060439930552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45935.060439930552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45935.060439930552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45935.060439930552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45935.060439930552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45935.060439930552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45935.060439930552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45935.060439930552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45935.060439930552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45935.060439930552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45935.060439930552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45935.060439930552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45935.060439930552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45935.060439930552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45935.060439930552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45935.060439930552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45935.060439930552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45935.060439930552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45935.060439930552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45935.060439930552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45935.060439930552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45935.060439930552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45935.060439930552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45935.060439930552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45935.060439930552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45935.060439930552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45935.060439930552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45935.060439930552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45935.060439930552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45935.060439930552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45935.060439930552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45935.060439930552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45935.060439930552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45935.060439930552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45935.060439930552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45935.060439930552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45935.060439930552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45935.060439930552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45935.060439930552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45935.060439930552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45935.060439930552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45935.060439930552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45935.060439930552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45935.060439930552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45935.060439930552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45935.060439930552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45935.060439930552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45935.060439930552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45935.060439930552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45935.060439930552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45935.060439930552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45935.060439930552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45935.060439930552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45935.060439930552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45935.060439930552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45935.060439930552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45935.060439930552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45935.060439930552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45935.060439930552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45935.060439930552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45935.060439930552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45935.060439930552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45935.060439930552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45935.060439930552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45935.060439930552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45935.060439930552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45935.060439930552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45935.060439930552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45935.060439930552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45935.060439930552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45935.060439930552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45935.060439930552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45935.060439930552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45935.060439930552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45935.060439930552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45935.060439930552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45935.060439930552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45935.060439930552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45935.060439930552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45935.060439930552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45935.060439930552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45935.060439930552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45935.060439930552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45935.060439930552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45935.060439930552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45935.060439930552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45935.060439930552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45935.060439930552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45935.060439930552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45935.060439930552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45935.060439930552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45935.060439930552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45935.060439930552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45935.060439930552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45935.060439930552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45935.060439930552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45935.060439930552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45935.060439930552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45935.060439930552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45935.060439930552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45935.060439930552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45935.060439930552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45935.060439930552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45935.060439930552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45935.060439930552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45935.060439930552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45935.060439930552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45935.060439930552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45935.060439930552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45935.060439930552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45935.060439930552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45935.060439930552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45935.060439930552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45935.060439930552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45935.060439930552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45935.060439930552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45935.060439930552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45935.060439930552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45935.060439930552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45935.060439930552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45935.060439930552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45935.060439930552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45935.060439930552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45935.060439930552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45935.060439930552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45935.060439930552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45935.060439930552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45935.060439930552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45935.060439930552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45935.060439930552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45935.060439930552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45935.060439930552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45935.060439930552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45935.060439930552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45935.060439930552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45935.060439930552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45935.060439930552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45935.060439930552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45935.060439930552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45935.060439930552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45935.060439930552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45935.060439930552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45935.060439930552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45935.060439930552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45935.060439930552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45935.060439930552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45935.060439930552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45935.060439930552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45935.060439930552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45935.060439930552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45935.060439930552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45935.060439930552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45935.060439930552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45935.060439930552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45935.060439930552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45935.060439930552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45935.060439930552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45935.060439930552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45935.060439930552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45935.060439930552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45935.060439930552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45935.060439930552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45935.060439930552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45935.060439930552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45935.060439930552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45935.060439930552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45935.060439930552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45935.060439930552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45935.060439930552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45935.060439930552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45935.060439930552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45935.060439930552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45935.060439930552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45935.060439930552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45935.060439930552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45935.060439930552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45935.060439930552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45935.060439930552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45935.060439930552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45935.060439930552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45935.060439930552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45935.060439930552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45935.060439930552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45935.060439930552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45935.060439930552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45935.060439930552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45935.060439930552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45935.060439930552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45935.060439930552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45935.060439930552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45935.060439930552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45935.060439930552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45935.060439930552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45935.060439930552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45935.060439930552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45935.060439930552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45935.060439930552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45935.060439930552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45935.060439930552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45935.060439930552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45935.060439930552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45935.060439930552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45935.060439930552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45935.060439930552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45935.060439930552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45935.060439930552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45935.060439930552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45935.060439930552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45935.060439930552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45935.060439930552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45935.060439930552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45935.060439930552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45935.060439930552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45935.060439930552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45935.060439930552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45935.060439930552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45935.060439930552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45935.060439930552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45935.060439930552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45935.060439930552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45935.060439930552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45935.060439930552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45935.060439930552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45935.060439930552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45935.060439930552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45935.060439930552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45935.060439930552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45935.060439930552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45935.060439930552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45935.060439930552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45935.060439930552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45935.060439930552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45935.060439930552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45935.060439930552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45935.060439930552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45935.060439930552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45935.060439930552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45935.060439930552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45935.060439930552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45935.060439930552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45935.060439930552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45935.060439930552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45935.060439930552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45935.060439930552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45935.060439930552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45935.060439930552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45935.060439930552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45935.060439930552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45935.060439930552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45935.060439930552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45935.060439930552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45935.060439930552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45935.060439930552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45935.060439930552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45935.060439930552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45935.060439930552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45935.060439930552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45935.060439930552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45935.060439930552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45935.060439930552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45935.060439930552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45935.060439930552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45935.060439930552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45935.060439930552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45935.060439930552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45935.060439930552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45935.060439930552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45935.060439930552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45935.060439930552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45935.060439930552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45935.060439930552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45935.060439930552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45935.060439930552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45935.060439930552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45935.060439930552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45935.060439930552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45935.060439930552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45935.060439930552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45935.060439930552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45935.060439930552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45935.060439930552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45935.060439930552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45935.060439930552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45935.060439930552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45935.060439930552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45935.060439930552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45935.060439930552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45935.060439930552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45935.060439930552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45935.060439930552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45935.060439930552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45935.060439930552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45935.060439930552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45935.060439930552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45935.060439930552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45935.060439930552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45935.060439930552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45935.060439930552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45935.060439930552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45935.060439930552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45935.060439930552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45935.060439930552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45935.060439930552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45935.060439930552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45935.060439930552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45935.060439930552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45935.060439930552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45935.060439930552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45935.060439930552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45935.060439930552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45935.060439930552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45935.060439930552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45935.060439930552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45935.060439930552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45935.060439930552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45935.060439930552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45935.060439930552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45935.060439930552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45935.060439930552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45935.060439930552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45935.060439930552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45935.060439930552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45935.060439930552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45935.060439930552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45935.060439930552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45935.060439930552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45935.060439930552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45935.060439930552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45935.060439930552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45935.060439930552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45935.060439930552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45935.060439930552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45935.060439930552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45935.060439930552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45935.060439930552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45935.060439930552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45935.060439930552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45935.060439930552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45935.060439930552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45935.060439930552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45935.060439930552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45935.060439930552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45935.060439930552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45935.060439930552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45935.060439930552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45935.060439930552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45935.060439930552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45935.060439930552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45935.060439930552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45935.060439930552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45935.060439930552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45935.060439930552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45935.060439930552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45935.060439930552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45935.060439930552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45935.060439930552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45935.060439930552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45935.060439930552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45935.060439930552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45935.060439930552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45935.060439930552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45935.060439930552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45935.060439930552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45935.060439930552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45935.060439930552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45935.060439930552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45935.060439930552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45935.060439930552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45935.060439930552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45935.060439930552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45935.060439930552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45935.060439930552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45935.060439930552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45935.060439930552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45935.060439930552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45935.060439930552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45935.060439930552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45935.060439930552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45935.060439930552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45935.060439930552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45935.060439930552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45935.060439930552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45935.060439930552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45935.060439930552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45935.060439930552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45935.060439930552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45935.060439930552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45935.060439930552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45935.060439930552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45935.060439930552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45935.060439930552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45935.060439930552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45935.060439930552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45935.060439930552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45935.060439930552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45935.060439930552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45935.060439930552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45935.060439930552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45935.060439930552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45935.060439930552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45935.060439930552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45935.060439930552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45935.060439930552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45935.060439930552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45935.060439930552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45935.060439930552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45935.060439930552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45935.060439930552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45935.060439930552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45935.060439930552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45935.060439930552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45935.060439930552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45935.060439930552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45935.060439930552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45935.060439930552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45935.060439930552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45935.060439930552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45935.060439930552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45935.060439930552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45935.060439930552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45935.060439930552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45935.060439930552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45935.060439930552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45935.060439930552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45935.060439930552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45935.060439930552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45935.060439930552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45935.060439930552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45935.060439930552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45935.060439930552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45935.060439930552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45935.060439930552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45935.060439930552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45935.060439930552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45935.060439930552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45935.060439930552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45935.060439930552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45935.060439930552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45935.060439930552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45935.060439930552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45935.060439930552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45935.060439930552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45935.060439930552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45935.060439930552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45935.060439930552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45935.060439930552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45935.060439930552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45935.060439930552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45935.060439930552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45935.060439930552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45935.060439930552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45935.060439930552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45935.060439930552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45935.060439930552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45935.060439930552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45935.060439930552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45935.060439930552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45935.060439930552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45935.060439930552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45935.060439930552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45935.060439930552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45935.060439930552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45935.060439930552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45935.060439930552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45935.060439930552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45935.060439930552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45935.060439930552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45935.060439930552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45935.060439930552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45935.060439930552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45935.060439930552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45935.060439930552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45935.060439930552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45935.060439930552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45935.060439930552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45935.060439930552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45935.060439930552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45935.060439930552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45935.060439930552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45935.060439930552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45935.060439930552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45935.060439930552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45935.060439930552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45935.060439930552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45935.060439930552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45935.060439930552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45935.060439930552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45935.060439930552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45935.060439930552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45935.060439930552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45935.060439930552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45935.060439930552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45935.060439930552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45935.060439930552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45935.060439930552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45935.060439930552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45935.060439930552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45935.060439930552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45935.060439930552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45935.060439930552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45935.060439930552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45935.060439930552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45935.060439930552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45935.060439930552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45935.060439930552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45935.060439930552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45935.060439930552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45935.060439930552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45935.060439930552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45935.060439930552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45935.060439930552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45935.060439930552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45935.060439930552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45935.060439930552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45935.060439930552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45935.060439930552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45935.060439930552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45935.060439930552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45935.060439930552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45935.060439930552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45935.060439930552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45935.060439930552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45935.060439930552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45935.060439930552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45935.060439930552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45935.060439930552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45935.060439930552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45935.060439930552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45935.060439930552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45935.060439930552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45935.060439930552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45935.060439930552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45935.060439930552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45935.060439930552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45935.060439930552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45935.060439930552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45935.060439930552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45935.060439930552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45935.060439930552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45935.060439930552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45935.060439930552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45935.060439930552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45935.060439930552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45935.060439930552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45935.060439930552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45935.060439930552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45935.060439930552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45935.060439930552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45935.060439930552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45935.060439930552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45935.060439930552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45935.060439930552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45935.060439930552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45935.060439930552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45935.060439930552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45935.060439930552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45935.060439930552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45935.060439930552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45935.060439930552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45935.060439930552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45935.060439930552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45935.060439930552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45935.060439930552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45935.060439930552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45935.060439930552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45935.060439930552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45935.060439930552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45935.060439930552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45935.060439930552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45935.060439930552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45935.060439930552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45935.060439930552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45935.060439930552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45935.060439930552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45935.060439930552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45935.060439930552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45935.060439930552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45935.060439930552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45935.060439930552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45935.060439930552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45935.060439930552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45935.060439930552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45935.060439930552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45935.060439930552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45935.060439930552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45935.060439930552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45935.060439930552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45935.060439930552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45935.060439930552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45935.060439930552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45935.060439930552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45935.060439930552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45935.060439930552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45935.060439930552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45935.060439930552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45935.060439930552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45935.060439930552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45935.060439930552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45935.060439930552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45935.060439930552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45935.060439930552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45935.060439930552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45935.060439930552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45935.060439930552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45935.060439930552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45935.060439930552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45935.060439930552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45935.060439930552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45935.060439930552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45935.060439930552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45935.060439930552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45935.060439930552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45935.060439930552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45935.060439930552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45935.060439930552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45935.060439930552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45935.060439930552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45935.060439930552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45935.060439930552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45935.060439930552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45935.060439930552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45935.060439930552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45935.060439930552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45935.060439930552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45935.060439930552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45935.060439930552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45935.060439930552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45935.060439930552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45935.060439930552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45935.060439930552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45935.060439930552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45935.060439930552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45935.060439930552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45935.060439930552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45935.060439930552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45935.060439930552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45935.060439930552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45935.060439930552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45935.060439930552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45935.060439930552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45935.060439930552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45935.060439930552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45935.060439930552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45935.060439930552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45935.060439930552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45935.060439930552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45935.060439930552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45935.060439930552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45935.060439930552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45935.060439930552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45935.060439930552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45935.060439930552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45935.060439930552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45935.060439930552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231.5797223379559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4.1701621527754469</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0.35800937499880092</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0.21460659721924458</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6.5127430549182463E-2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3.057881943823304E-2</v>
      </c>
      <c r="H7" s="113">
        <v>45935.037893518522</v>
      </c>
      <c r="I7" s="110" t="str">
        <f>IFERROR(VLOOKUP(D7,DB!A:F,6,0),"")</f>
        <v>Generator-SG</v>
      </c>
      <c r="J7" s="110" t="str">
        <f>IFERROR(VLOOKUP(D7,DB!A:G,7,0),"")</f>
        <v>Dead</v>
      </c>
      <c r="K7" s="115" t="s">
        <v>39064</v>
      </c>
      <c r="L7" s="107" t="str">
        <f>IFERROR(VLOOKUP(D7,DB!A:I,9,0),"")</f>
        <v>Latis</v>
      </c>
    </row>
    <row r="8" spans="1:16" ht="15" customHeight="1">
      <c r="A8" s="110"/>
      <c r="B8" s="110" t="str">
        <f>IFERROR(VLOOKUP(D8,DB!A:K,11,0),"")</f>
        <v/>
      </c>
      <c r="C8" s="111"/>
      <c r="D8" s="107"/>
      <c r="E8" s="112"/>
      <c r="F8" s="113"/>
      <c r="G8" s="114">
        <f ca="1">IFERROR(NOW()-F8,"")</f>
        <v>45935.060439930552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45935.060439930552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45935.060439930552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45935.060439930552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45935.060439930552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45935.060439930552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45935.060439930552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45935.060439930552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45935.060439930552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45935.060439930552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45935.060439930552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45935.060439930552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45935.060439930552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45935.060439930552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45935.060439930552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45935.060439930552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45935.060439930552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45935.060439930552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45935.060439930552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45935.060439930552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45935.060439930552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45935.060439930552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43.228379745363782</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8.8715626157354563</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0.20813668981281808</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45935.060439930552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45935.060439930552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45935.060439930552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45935.060439930552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45935.060439930552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45935.060439930552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45935.060439930552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45935.060439930552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45935.060439930552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45935.060439930552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45935.060439930552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45935.060439930552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45935.060439930552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45935.060439930552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45935.060439930552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45935.060439930552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45935.060439930552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45935.060439930552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45935.060439930552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45935.060439930552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45935.060439930552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45935.060439930552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45935.060439930552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45935.060439930552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45935.060439930552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45935.060439930552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45935.060439930552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45935.060439930552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45935.060439930552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45935.060439930552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45935.060439930552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45935.060439930552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45935.060439930552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45935.060439930552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45935.060439930552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45935.060439930552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45935.060439930552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45935.060439930552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45935.060439930552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45935.060439930552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45935.060439930552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45935.060439930552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45935.060439930552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45935.060439930552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45935.060439930552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45935.060439930552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45935.060439930552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45935.060439930552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45935.060439930552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45935.060439930552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45935.060439930552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45935.060439930552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45935.060439930552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45935.060439930552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45935.060439930552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45935.060439930552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45935.060439930552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45935.060439930552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45935.060439930552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45935.060439930552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45935.060439930552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45935.060439930552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45935.060439930552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45935.060439930552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45935.060439930552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45935.060439930552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45935.060439930552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45935.060439930552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45935.060439930552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45935.060439930552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45935.060439930552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45935.060439930552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45935.060439930552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45935.060439930552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45935.060439930552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45935.060439930552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45935.060439930552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45935.060439930552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45935.060439930552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45935.060439930552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45935.060439930552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45935.060439930552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45935.060439930552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45935.060439930552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45935.060439930552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45935.060439930552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45935.060439930552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45935.060439930552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45935.060439930552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45935.060439930552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45935.060439930552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45935.060439930552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45935.060439930552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45935.060439930552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45935.060439930552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45935.060439930552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45935.060439930552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45935.060439930552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45935.060439930552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45935.060439930552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45935.060439930552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45935.060439930552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45935.060439930552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45935.060439930552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45935.060439930552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45935.060439930552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45935.060439930552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45935.060439930552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45935.060439930552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45935.060439930552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45935.060439930552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45935.060439930552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45935.060439930552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45935.060439930552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45935.060439930552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45935.060439930552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45935.060439930552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45935.060439930552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45935.060439930552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45935.060439930552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45935.060439930552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45935.060439930552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45935.060439930552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45935.060439930552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45935.060439930552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45935.060439930552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45935.060439930552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45935.060439930552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45935.060439930552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45935.060439930552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45935.060439930552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45935.060439930552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45935.060439930552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45935.060439930552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45935.060439930552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45935.060439930552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45935.060439930552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45935.060439930552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45935.060439930552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45935.060439930552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45935.060439930552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45935.060439930552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45935.060439930552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45935.060439930552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45935.060439930552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45935.060439930552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45935.060439930552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45935.060439930552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45935.060439930552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45935.060439930552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45935.060439930552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45935.060439930552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45935.060439930552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45935.060439930552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45935.060439930552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45935.060439930552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45935.060439930552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45935.060439930552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45935.060439930552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45935.060439930552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45935.060439930552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45935.060439930552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45935.060439930552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45935.060439930552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45935.060439930552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45935.060439930552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45935.060439930552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45935.060439930552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45935.060439930552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45935.060439930552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45935.060439930552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45935.060439930552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45935.060439930552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45935.060439930552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45935.060439930552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45935.060439930552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45935.060439930552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45935.060439930552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45935.060439930552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45935.060439930552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1.1794677083307761</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8.2875927083296119</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0.11819456017838093</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1.3551158564805519</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45935.060439930552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45935.060439930552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45935.060439930552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45935.060439930552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45935.060439930552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45935.060439930552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45935.060439930552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45935.060439930552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45935.060439930552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45935.060439930552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45935.060439930552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45935.060439930552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45935.060439930552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45935.060439930552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45935.060439930552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45935.060439930552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45935.060439930552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45935.060439930552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45935.060439930552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45935.060439930552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45935.060439930552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45935.060439930552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45935.060439930552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45935.060439930552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45935.060439930552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45935.060439930552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45935.060439930552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45935.060439930552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45935.060439930552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45935.060439930552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45935.060439930552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45935.060439930552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45935.060439930552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45935.060439930552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45935.060439930552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45935.060439930552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45935.060439930552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45935.060439930552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45935.060439930552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45935.060439930552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45935.060439930552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45935.060439930552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45935.060439930552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45935.060439930552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45935.060439930552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45935.060439930552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45935.060439930552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45935.060439930552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45935.060439930552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45935.060439930552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45935.060439930552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45935.060439930552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45935.060439930552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45935.060439930552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45935.060439930552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45935.060439930552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45935.060439930552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45935.060439930552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45935.060439930552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45935.060439930552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45935.060439930552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45935.060439930552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45935.060439930552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45935.060439930552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45935.060439930552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45935.060439930552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45935.060439930552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45935.060439930552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45935.060439930552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45935.060439930552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45935.060439930552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45935.060439930552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45935.060439930552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45935.060439930552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45935.060439930552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45935.060439930552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45935.060439930552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45935.060439930552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45935.060439930552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45935.060439930552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45935.060439930552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45935.060439930552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45935.060439930552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45935.060439930552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45935.060439930552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45935.060439930552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45935.060439930552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45935.060439930552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45935.060439930552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45935.060439930552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45935.060439930552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45935.060439930552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45935.060439930552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45935.060439930552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45935.060439930552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45935.060439930552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45935.060439930552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45935.060439930552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45935.060439930552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45935.060439930552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45935.060439930552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45935.060439930552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45935.060439930552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45935.060439930552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45935.060439930552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45935.060439930552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45935.060439930552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45935.060439930552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45935.060439930552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45935.060439930552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45935.060439930552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45935.060439930552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45935.060439930552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45935.060439930552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45935.060439930552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45935.060439930552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45935.060439930552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45935.060439930552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45935.060439930552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45935.060439930552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45935.060439930552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45935.060439930552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45935.060439930552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45935.060439930552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45935.060439930552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45935.060439930552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45935.060439930552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45935.060439930552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45935.060439930552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45935.060439930552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45935.060439930552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45935.060439930552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45935.060439930552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45935.060439930552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45935.060439930552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45935.060439930552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45935.060439930552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45935.060439930552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45935.060439930552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45935.060439930552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45935.060439930552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45935.060439930552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45935.060439930552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45935.060439930552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45935.060439930552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45935.060439930552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45935.060439930552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45935.060439930552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45935.060439930552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45935.060439930552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45935.060439930552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45935.060439930552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45935.060439930552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45935.060439930552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45935.060439930552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45935.060439930552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45935.060439930552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45935.060439930552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45935.060439930552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45935.060439930552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45935.060439930552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45935.060439930552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45935.060439930552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45935.060439930552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45935.060439930552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45935.060439930552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45935.060439930552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45935.060439930552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45935.060439930552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45935.060439930552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45935.060439930552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45935.060439930552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45935.060439930552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45935.060439930552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45935.060439930552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45935.060439930552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45935.060439930552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45935.060439930552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45935.060439930552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45935.060439930552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45935.060439930552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45935.060439930552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45935.060439930552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45935.060439930552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45935.060439930552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45935.060439930552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45935.060439930552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45935.060439930552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45935.060439930552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45935.060439930552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45935.060439930552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45935.060439930552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45935.060439930552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45935.060439930552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45935.060439930552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45935.060439930552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45935.060439930552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45935.060439930552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45935.060439930552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45935.060439930552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45935.060439930552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45935.060439930552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45935.060439930552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45935.060439930552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45935.060439930552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45935.060439930552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45935.060439930552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45935.060439930552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45935.060439930552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45935.060439930552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45935.060439930552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45935.060439930552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45935.060439930552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45935.060439930552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45935.060439930552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45935.060439930552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45935.060439930552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45935.060439930552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45935.060439930552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45935.060439930552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45935.060439930552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45935.060439930552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45935.060439930552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45935.060439930552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45935.060439930552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45935.060439930552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45935.060439930552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45935.060439930552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45935.060439930552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45935.060439930552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45935.060439930552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45935.060439930552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45935.060439930552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45935.060439930552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45935.060439930552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45935.060439930552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45935.060439930552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45935.060439930552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45935.060439930552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45935.060439930552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45935.060439930552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45935.060439930552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45935.060439930552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45935.060439930552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45935.060439930552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45935.060439930552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45935.060439930552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45935.060439930552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45935.060439930552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45935.060439930552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45935.060439930552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45935.060439930552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45935.060439930552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45935.060439930552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45935.060439930552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45935.060439930552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45935.060439930552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45935.060439930552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45935.060439930552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45935.060439930552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45935.060439930552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45935.060439930552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45935.060439930552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45935.060439930552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45935.060439930552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45935.060439930552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45935.060439930552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45935.060439930552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45935.060439930552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45935.060439930552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45935.060439930552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45935.060439930552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45935.060439930552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45935.060439930552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45935.060439930552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45935.060439930552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45935.060439930552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45935.060439930552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45935.060439930552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45935.060439930552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45935.060439930552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45935.060439930552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45935.060439930552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45935.060439930552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45935.060439930552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45935.060439930552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45935.060439930552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45935.060439930552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45935.060439930552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45935.060439930552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45935.060439930552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45935.060439930552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45935.060439930552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45935.060439930552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45935.060439930552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45935.060439930552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45935.060439930552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2025-10-04T22:27:26Z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